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E NAC FINAL 2024\"/>
    </mc:Choice>
  </mc:AlternateContent>
  <bookViews>
    <workbookView xWindow="840" yWindow="336" windowWidth="18672" windowHeight="7692" tabRatio="859"/>
  </bookViews>
  <sheets>
    <sheet name="República 2024 " sheetId="20" r:id="rId1"/>
  </sheets>
  <definedNames>
    <definedName name="_xlnm.Print_Area" localSheetId="0">'República 2024 '!$A$1:$Q$93</definedName>
    <definedName name="npg" localSheetId="0">#REF!</definedName>
    <definedName name="npg">#REF!</definedName>
    <definedName name="npg_num" localSheetId="0">#REF!</definedName>
    <definedName name="npg_num">#REF!</definedName>
    <definedName name="_xlnm.Print_Titles" localSheetId="0">'República 2024 '!$1:$8</definedName>
  </definedNames>
  <calcPr calcId="152511"/>
</workbook>
</file>

<file path=xl/calcChain.xml><?xml version="1.0" encoding="utf-8"?>
<calcChain xmlns="http://schemas.openxmlformats.org/spreadsheetml/2006/main">
  <c r="C90" i="20" l="1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2" i="20"/>
  <c r="C71" i="20"/>
  <c r="C70" i="20"/>
  <c r="C69" i="20"/>
  <c r="C68" i="20"/>
  <c r="C67" i="20"/>
  <c r="C65" i="20"/>
  <c r="C63" i="20"/>
  <c r="C62" i="20"/>
  <c r="C34" i="20" s="1"/>
  <c r="C61" i="20"/>
  <c r="C60" i="20"/>
  <c r="C59" i="20"/>
  <c r="C31" i="20" s="1"/>
  <c r="C58" i="20"/>
  <c r="C57" i="20"/>
  <c r="C56" i="20"/>
  <c r="C28" i="20" s="1"/>
  <c r="C55" i="20"/>
  <c r="C54" i="20"/>
  <c r="C53" i="20"/>
  <c r="C25" i="20" s="1"/>
  <c r="C52" i="20"/>
  <c r="C50" i="20"/>
  <c r="C49" i="20"/>
  <c r="C22" i="20" s="1"/>
  <c r="C48" i="20"/>
  <c r="C47" i="20"/>
  <c r="C46" i="20"/>
  <c r="C19" i="20" s="1"/>
  <c r="C44" i="20"/>
  <c r="C43" i="20"/>
  <c r="C42" i="20"/>
  <c r="C15" i="20" s="1"/>
  <c r="C41" i="20"/>
  <c r="C40" i="20"/>
  <c r="C39" i="20"/>
  <c r="C37" i="20"/>
  <c r="C10" i="20" s="1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4" i="20" l="1"/>
  <c r="C17" i="20"/>
  <c r="C21" i="20"/>
  <c r="C24" i="20"/>
  <c r="C30" i="20"/>
  <c r="C33" i="20"/>
  <c r="C27" i="20"/>
</calcChain>
</file>

<file path=xl/sharedStrings.xml><?xml version="1.0" encoding="utf-8"?>
<sst xmlns="http://schemas.openxmlformats.org/spreadsheetml/2006/main" count="86" uniqueCount="45">
  <si>
    <t>República</t>
  </si>
  <si>
    <t>Provincia</t>
  </si>
  <si>
    <t>Bocas         del Toro</t>
  </si>
  <si>
    <t>Coclé</t>
  </si>
  <si>
    <t>Colón</t>
  </si>
  <si>
    <t>Chiriquí</t>
  </si>
  <si>
    <t>Darién</t>
  </si>
  <si>
    <t>Herrera</t>
  </si>
  <si>
    <t>Los                      Santos</t>
  </si>
  <si>
    <t>Panamá</t>
  </si>
  <si>
    <t>Veraguas</t>
  </si>
  <si>
    <t>Kuna              Yala</t>
  </si>
  <si>
    <t>Emberá</t>
  </si>
  <si>
    <t>Ngäbe Buglé</t>
  </si>
  <si>
    <t>Panamá Oeste</t>
  </si>
  <si>
    <t>Hombres</t>
  </si>
  <si>
    <t>Mujeres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</si>
  <si>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</si>
  <si>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</si>
  <si>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</si>
  <si>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</si>
  <si>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</si>
  <si>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</si>
  <si>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</si>
  <si>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</si>
  <si>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</si>
  <si>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</si>
  <si>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</si>
  <si>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Sexo y grupos de edad</t>
  </si>
  <si>
    <t>70-74</t>
  </si>
  <si>
    <t>15-19</t>
  </si>
  <si>
    <t>10-14</t>
  </si>
  <si>
    <t>5-9</t>
  </si>
  <si>
    <t>0-4</t>
  </si>
  <si>
    <t>75-79</t>
  </si>
  <si>
    <t>80-84</t>
  </si>
  <si>
    <t>85 y más</t>
  </si>
  <si>
    <t>Y COMARCA INDÍGENA DE RESIDENCIA, SEGÚN SEXO Y GRUPOS</t>
  </si>
  <si>
    <t>DE EDAD: AL 1 DE JULIO 2024</t>
  </si>
  <si>
    <t>Línea num.</t>
  </si>
  <si>
    <t>Proyección de la población</t>
  </si>
  <si>
    <t>Comarca indígena</t>
  </si>
  <si>
    <t>NOTA: Cifras en base a la revisión de las estimaciones y proyecciones con el Censo de Población 2023.</t>
  </si>
  <si>
    <t xml:space="preserve">PROYECCIÓN DE LA POBLACIÓN TOTAL DE LA REPÚBLICA, POR PROVINCIA </t>
  </si>
  <si>
    <t>PROYECCIÓN DE LA POBLACIÓN TOTAL DE LA REPÚBLICA, POR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</si>
</sst>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[$€]\ * #,##0.00_-;\-[$€]\ * #,##0.00_-;_-[$€]\ * &quot;-&quot;??_-;_-@_-"/>
    <numFmt numFmtId="166" formatCode="#,##0;[Red]#,##0"/>
    <numFmt numFmtId="167" formatCode="0.000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Arial CE"/>
    </font>
    <font>
      <sz val="10"/>
      <name val="Courier"/>
      <family val="3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56">
    <xf numFmtId="0" fontId="0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6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6" applyNumberFormat="0" applyAlignment="0" applyProtection="0"/>
    <xf numFmtId="0" fontId="21" fillId="0" borderId="11" applyNumberFormat="0" applyFill="0" applyAlignment="0" applyProtection="0"/>
    <xf numFmtId="0" fontId="6" fillId="0" borderId="0"/>
    <xf numFmtId="0" fontId="8" fillId="22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26" fillId="6" borderId="0" applyNumberFormat="0" applyBorder="0" applyAlignment="0" applyProtection="0"/>
    <xf numFmtId="0" fontId="13" fillId="23" borderId="6" applyNumberFormat="0" applyAlignment="0" applyProtection="0"/>
    <xf numFmtId="0" fontId="14" fillId="26" borderId="7" applyNumberFormat="0" applyAlignment="0" applyProtection="0"/>
    <xf numFmtId="0" fontId="21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6" applyNumberFormat="0" applyAlignment="0" applyProtection="0"/>
    <xf numFmtId="165" fontId="8" fillId="0" borderId="0" applyFont="0" applyFill="0" applyBorder="0" applyAlignment="0" applyProtection="0"/>
    <xf numFmtId="0" fontId="12" fillId="3" borderId="0" applyNumberFormat="0" applyBorder="0" applyAlignment="0" applyProtection="0"/>
    <xf numFmtId="0" fontId="28" fillId="24" borderId="0" applyNumberFormat="0" applyBorder="0" applyAlignment="0" applyProtection="0"/>
    <xf numFmtId="0" fontId="6" fillId="24" borderId="14" applyNumberFormat="0" applyFont="0" applyAlignment="0" applyProtection="0"/>
    <xf numFmtId="0" fontId="22" fillId="23" borderId="13" applyNumberFormat="0" applyAlignment="0" applyProtection="0"/>
    <xf numFmtId="0" fontId="2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27" fillId="0" borderId="17" applyNumberFormat="0" applyFill="0" applyAlignment="0" applyProtection="0"/>
    <xf numFmtId="0" fontId="32" fillId="0" borderId="18" applyNumberFormat="0" applyFill="0" applyAlignment="0" applyProtection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12" applyNumberFormat="0" applyFont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20" borderId="6" applyNumberFormat="0" applyAlignment="0" applyProtection="0"/>
    <xf numFmtId="0" fontId="14" fillId="21" borderId="7" applyNumberFormat="0" applyAlignment="0" applyProtection="0"/>
    <xf numFmtId="0" fontId="19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6" fillId="22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4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0" applyNumberFormat="0" applyBorder="0" applyAlignment="0" applyProtection="0"/>
    <xf numFmtId="0" fontId="12" fillId="5" borderId="0" applyNumberFormat="0" applyBorder="0" applyAlignment="0" applyProtection="0"/>
    <xf numFmtId="0" fontId="16" fillId="6" borderId="0" applyNumberFormat="0" applyBorder="0" applyAlignment="0" applyProtection="0"/>
    <xf numFmtId="0" fontId="35" fillId="30" borderId="6" applyNumberFormat="0" applyAlignment="0" applyProtection="0"/>
    <xf numFmtId="0" fontId="35" fillId="30" borderId="6" applyNumberFormat="0" applyAlignment="0" applyProtection="0"/>
    <xf numFmtId="0" fontId="24" fillId="0" borderId="19" applyNumberFormat="0" applyFill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20" fillId="24" borderId="6" applyNumberFormat="0" applyAlignment="0" applyProtection="0"/>
    <xf numFmtId="0" fontId="16" fillId="6" borderId="0" applyNumberFormat="0" applyBorder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27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20" fillId="24" borderId="6" applyNumberFormat="0" applyAlignment="0" applyProtection="0"/>
    <xf numFmtId="0" fontId="24" fillId="0" borderId="19" applyNumberFormat="0" applyFill="0" applyAlignment="0" applyProtection="0"/>
    <xf numFmtId="0" fontId="36" fillId="24" borderId="0" applyNumberFormat="0" applyBorder="0" applyAlignment="0" applyProtection="0"/>
    <xf numFmtId="0" fontId="34" fillId="22" borderId="12" applyNumberFormat="0" applyFont="0" applyAlignment="0" applyProtection="0"/>
    <xf numFmtId="0" fontId="38" fillId="22" borderId="12" applyNumberFormat="0" applyFont="0" applyAlignment="0" applyProtection="0"/>
    <xf numFmtId="0" fontId="22" fillId="30" borderId="13" applyNumberFormat="0" applyAlignment="0" applyProtection="0"/>
    <xf numFmtId="0" fontId="22" fillId="30" borderId="13" applyNumberFormat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27" fillId="0" borderId="22" applyNumberFormat="0" applyFill="0" applyAlignment="0" applyProtection="0"/>
    <xf numFmtId="0" fontId="32" fillId="0" borderId="23" applyNumberFormat="0" applyFill="0" applyAlignment="0" applyProtection="0"/>
    <xf numFmtId="0" fontId="37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26" fillId="6" borderId="0" applyNumberFormat="0" applyBorder="0" applyAlignment="0" applyProtection="0"/>
    <xf numFmtId="0" fontId="13" fillId="20" borderId="6" applyNumberFormat="0" applyAlignment="0" applyProtection="0"/>
    <xf numFmtId="0" fontId="13" fillId="23" borderId="6" applyNumberFormat="0" applyAlignment="0" applyProtection="0"/>
    <xf numFmtId="0" fontId="14" fillId="26" borderId="7" applyNumberFormat="0" applyAlignment="0" applyProtection="0"/>
    <xf numFmtId="0" fontId="21" fillId="0" borderId="11" applyNumberFormat="0" applyFill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6" applyNumberFormat="0" applyAlignment="0" applyProtection="0"/>
    <xf numFmtId="0" fontId="16" fillId="4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20" fillId="7" borderId="6" applyNumberFormat="0" applyAlignment="0" applyProtection="0"/>
    <xf numFmtId="0" fontId="21" fillId="0" borderId="11" applyNumberFormat="0" applyFill="0" applyAlignment="0" applyProtection="0"/>
    <xf numFmtId="0" fontId="28" fillId="24" borderId="0" applyNumberFormat="0" applyBorder="0" applyAlignment="0" applyProtection="0"/>
    <xf numFmtId="0" fontId="6" fillId="0" borderId="0"/>
    <xf numFmtId="0" fontId="6" fillId="24" borderId="14" applyNumberFormat="0" applyFont="0" applyAlignment="0" applyProtection="0"/>
    <xf numFmtId="0" fontId="22" fillId="20" borderId="13" applyNumberFormat="0" applyAlignment="0" applyProtection="0"/>
    <xf numFmtId="0" fontId="22" fillId="23" borderId="13" applyNumberFormat="0" applyAlignment="0" applyProtection="0"/>
    <xf numFmtId="0" fontId="23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27" fillId="0" borderId="17" applyNumberFormat="0" applyFill="0" applyAlignment="0" applyProtection="0"/>
    <xf numFmtId="0" fontId="32" fillId="0" borderId="18" applyNumberFormat="0" applyFill="0" applyAlignment="0" applyProtection="0"/>
    <xf numFmtId="0" fontId="2" fillId="0" borderId="0"/>
    <xf numFmtId="0" fontId="1" fillId="0" borderId="0"/>
    <xf numFmtId="0" fontId="37" fillId="0" borderId="0"/>
    <xf numFmtId="0" fontId="6" fillId="0" borderId="0"/>
    <xf numFmtId="0" fontId="41" fillId="0" borderId="0"/>
  </cellStyleXfs>
  <cellXfs count="60">
    <xf numFmtId="0" fontId="0" fillId="0" borderId="0" xfId="0"/>
    <xf numFmtId="3" fontId="7" fillId="32" borderId="2" xfId="1" applyNumberFormat="1" applyFont="1" applyFill="1" applyBorder="1" applyAlignment="1"/>
    <xf numFmtId="0" fontId="39" fillId="31" borderId="0" xfId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6" fillId="0" borderId="0" xfId="0" applyNumberFormat="1" applyFont="1" applyFill="1" applyBorder="1"/>
    <xf numFmtId="3" fontId="6" fillId="31" borderId="0" xfId="0" applyNumberFormat="1" applyFont="1" applyFill="1" applyBorder="1" applyAlignment="1">
      <alignment horizontal="right"/>
    </xf>
    <xf numFmtId="0" fontId="39" fillId="31" borderId="0" xfId="0" applyFont="1" applyFill="1" applyBorder="1"/>
    <xf numFmtId="166" fontId="6" fillId="31" borderId="4" xfId="0" applyNumberFormat="1" applyFont="1" applyFill="1" applyBorder="1" applyAlignment="1">
      <alignment horizontal="right"/>
    </xf>
    <xf numFmtId="166" fontId="7" fillId="31" borderId="3" xfId="1" applyNumberFormat="1" applyFont="1" applyFill="1" applyBorder="1" applyAlignment="1">
      <alignment horizontal="center"/>
    </xf>
    <xf numFmtId="0" fontId="10" fillId="0" borderId="0" xfId="0" applyFont="1" applyFill="1"/>
    <xf numFmtId="0" fontId="33" fillId="31" borderId="0" xfId="0" applyFont="1" applyFill="1" applyBorder="1" applyAlignment="1">
      <alignment horizontal="center"/>
    </xf>
    <xf numFmtId="167" fontId="6" fillId="0" borderId="0" xfId="0" applyNumberFormat="1" applyFont="1" applyFill="1" applyBorder="1"/>
    <xf numFmtId="3" fontId="7" fillId="0" borderId="2" xfId="1" applyNumberFormat="1" applyFont="1" applyFill="1" applyBorder="1" applyAlignment="1"/>
    <xf numFmtId="3" fontId="33" fillId="0" borderId="2" xfId="1" applyNumberFormat="1" applyFont="1" applyFill="1" applyBorder="1" applyAlignment="1"/>
    <xf numFmtId="166" fontId="9" fillId="0" borderId="2" xfId="1" applyNumberFormat="1" applyFont="1" applyFill="1" applyBorder="1" applyAlignment="1">
      <alignment horizontal="right"/>
    </xf>
    <xf numFmtId="3" fontId="0" fillId="0" borderId="2" xfId="1" applyNumberFormat="1" applyFont="1" applyFill="1" applyBorder="1" applyAlignment="1"/>
    <xf numFmtId="3" fontId="7" fillId="0" borderId="2" xfId="1" applyNumberFormat="1" applyFont="1" applyFill="1" applyBorder="1" applyAlignment="1">
      <alignment horizontal="right"/>
    </xf>
    <xf numFmtId="3" fontId="42" fillId="32" borderId="2" xfId="1" applyNumberFormat="1" applyFont="1" applyFill="1" applyBorder="1" applyAlignment="1"/>
    <xf numFmtId="0" fontId="10" fillId="0" borderId="0" xfId="0" applyFont="1" applyFill="1" applyBorder="1"/>
    <xf numFmtId="0" fontId="0" fillId="0" borderId="0" xfId="0" applyFont="1" applyFill="1" applyBorder="1"/>
    <xf numFmtId="3" fontId="7" fillId="32" borderId="0" xfId="1" applyNumberFormat="1" applyFont="1" applyFill="1" applyBorder="1" applyAlignment="1"/>
    <xf numFmtId="3" fontId="39" fillId="31" borderId="0" xfId="0" applyNumberFormat="1" applyFont="1" applyFill="1" applyBorder="1"/>
    <xf numFmtId="3" fontId="40" fillId="31" borderId="0" xfId="0" applyNumberFormat="1" applyFont="1" applyFill="1" applyBorder="1"/>
    <xf numFmtId="0" fontId="39" fillId="0" borderId="0" xfId="0" applyFont="1" applyFill="1" applyBorder="1"/>
    <xf numFmtId="0" fontId="39" fillId="31" borderId="0" xfId="0" applyFont="1" applyFill="1" applyBorder="1" applyAlignment="1">
      <alignment vertical="center"/>
    </xf>
    <xf numFmtId="167" fontId="39" fillId="0" borderId="0" xfId="0" applyNumberFormat="1" applyFont="1" applyFill="1" applyBorder="1"/>
    <xf numFmtId="0" fontId="0" fillId="31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3" fontId="7" fillId="0" borderId="2" xfId="1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6" fillId="31" borderId="3" xfId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0" fillId="31" borderId="0" xfId="0" applyFont="1" applyFill="1" applyAlignment="1">
      <alignment horizontal="right"/>
    </xf>
    <xf numFmtId="3" fontId="10" fillId="0" borderId="2" xfId="1" applyNumberFormat="1" applyFont="1" applyFill="1" applyBorder="1" applyAlignment="1"/>
    <xf numFmtId="3" fontId="10" fillId="0" borderId="2" xfId="0" applyNumberFormat="1" applyFont="1" applyFill="1" applyBorder="1" applyAlignment="1">
      <alignment horizontal="right" vertical="center"/>
    </xf>
    <xf numFmtId="3" fontId="0" fillId="0" borderId="2" xfId="1" applyNumberFormat="1" applyFont="1" applyFill="1" applyBorder="1" applyAlignment="1">
      <alignment horizontal="center"/>
    </xf>
    <xf numFmtId="166" fontId="0" fillId="0" borderId="2" xfId="1" applyNumberFormat="1" applyFont="1" applyFill="1" applyBorder="1" applyAlignment="1"/>
    <xf numFmtId="3" fontId="44" fillId="0" borderId="2" xfId="1" applyNumberFormat="1" applyFont="1" applyFill="1" applyBorder="1" applyAlignment="1"/>
    <xf numFmtId="3" fontId="10" fillId="0" borderId="2" xfId="1" applyNumberFormat="1" applyFont="1" applyFill="1" applyBorder="1"/>
    <xf numFmtId="0" fontId="10" fillId="0" borderId="30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0" fillId="0" borderId="5" xfId="0" applyFont="1" applyFill="1" applyBorder="1"/>
    <xf numFmtId="0" fontId="39" fillId="0" borderId="24" xfId="0" applyFont="1" applyFill="1" applyBorder="1"/>
    <xf numFmtId="0" fontId="6" fillId="0" borderId="1" xfId="0" applyFont="1" applyFill="1" applyBorder="1"/>
    <xf numFmtId="0" fontId="0" fillId="0" borderId="1" xfId="0" applyFont="1" applyFill="1" applyBorder="1"/>
    <xf numFmtId="0" fontId="6" fillId="31" borderId="0" xfId="0" applyFont="1" applyFill="1" applyBorder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43" fillId="33" borderId="25" xfId="0" applyFont="1" applyFill="1" applyBorder="1" applyAlignment="1">
      <alignment horizontal="left" vertical="center" wrapText="1"/>
    </xf>
    <xf numFmtId="0" fontId="43" fillId="33" borderId="31" xfId="0" applyFont="1" applyFill="1" applyBorder="1" applyAlignment="1">
      <alignment horizontal="left" vertical="center" wrapText="1"/>
    </xf>
    <xf numFmtId="0" fontId="43" fillId="33" borderId="32" xfId="0" applyFont="1" applyFill="1" applyBorder="1" applyAlignment="1">
      <alignment horizontal="left" vertical="center" wrapText="1"/>
    </xf>
    <xf numFmtId="0" fontId="43" fillId="33" borderId="26" xfId="0" applyFont="1" applyFill="1" applyBorder="1" applyAlignment="1">
      <alignment horizontal="center" vertical="center" wrapText="1"/>
    </xf>
    <xf numFmtId="0" fontId="43" fillId="33" borderId="27" xfId="0" applyFont="1" applyFill="1" applyBorder="1" applyAlignment="1">
      <alignment horizontal="center" vertical="center" wrapText="1"/>
    </xf>
    <xf numFmtId="0" fontId="43" fillId="33" borderId="28" xfId="0" applyFont="1" applyFill="1" applyBorder="1" applyAlignment="1">
      <alignment horizontal="center" vertical="center" wrapText="1"/>
    </xf>
    <xf numFmtId="0" fontId="43" fillId="33" borderId="29" xfId="0" applyFont="1" applyFill="1" applyBorder="1" applyAlignment="1">
      <alignment horizontal="center" vertical="center" wrapText="1"/>
    </xf>
    <xf numFmtId="0" fontId="43" fillId="33" borderId="30" xfId="0" applyFont="1" applyFill="1" applyBorder="1" applyAlignment="1">
      <alignment horizontal="right" vertical="center" wrapText="1"/>
    </xf>
    <xf numFmtId="0" fontId="43" fillId="33" borderId="0" xfId="0" applyFont="1" applyFill="1" applyBorder="1" applyAlignment="1">
      <alignment horizontal="right" vertical="center" wrapText="1"/>
    </xf>
  </cellXfs>
  <cellStyles count="256">
    <cellStyle name="20% - Accent1" xfId="2"/>
    <cellStyle name="20% - Accent1 2" xfId="86"/>
    <cellStyle name="20% - Accent1 3" xfId="131"/>
    <cellStyle name="20% - Accent2" xfId="3"/>
    <cellStyle name="20% - Accent2 2" xfId="87"/>
    <cellStyle name="20% - Accent2 3" xfId="132"/>
    <cellStyle name="20% - Accent3" xfId="4"/>
    <cellStyle name="20% - Accent3 2" xfId="88"/>
    <cellStyle name="20% - Accent3 3" xfId="133"/>
    <cellStyle name="20% - Accent4" xfId="5"/>
    <cellStyle name="20% - Accent4 2" xfId="89"/>
    <cellStyle name="20% - Accent4 3" xfId="134"/>
    <cellStyle name="20% - Accent5" xfId="6"/>
    <cellStyle name="20% - Accent5 2" xfId="90"/>
    <cellStyle name="20% - Accent6" xfId="7"/>
    <cellStyle name="20% - Accent6 2" xfId="91"/>
    <cellStyle name="20% - Accent6 3" xfId="135"/>
    <cellStyle name="20% - Énfasis1 2" xfId="43"/>
    <cellStyle name="20% - Énfasis1 2 2" xfId="102"/>
    <cellStyle name="20% - Énfasis1 2 3" xfId="136"/>
    <cellStyle name="20% - Énfasis1 3" xfId="196"/>
    <cellStyle name="20% - Énfasis2 2" xfId="44"/>
    <cellStyle name="20% - Énfasis2 2 2" xfId="103"/>
    <cellStyle name="20% - Énfasis2 2 3" xfId="137"/>
    <cellStyle name="20% - Énfasis2 3" xfId="197"/>
    <cellStyle name="20% - Énfasis3 2" xfId="45"/>
    <cellStyle name="20% - Énfasis3 2 2" xfId="104"/>
    <cellStyle name="20% - Énfasis3 2 3" xfId="138"/>
    <cellStyle name="20% - Énfasis3 3" xfId="198"/>
    <cellStyle name="20% - Énfasis4 2" xfId="46"/>
    <cellStyle name="20% - Énfasis4 2 2" xfId="105"/>
    <cellStyle name="20% - Énfasis4 2 3" xfId="139"/>
    <cellStyle name="20% - Énfasis4 3" xfId="199"/>
    <cellStyle name="20% - Énfasis5 2" xfId="47"/>
    <cellStyle name="20% - Énfasis6 2" xfId="48"/>
    <cellStyle name="20% - Énfasis6 2 2" xfId="140"/>
    <cellStyle name="20% - Énfasis6 3" xfId="200"/>
    <cellStyle name="40% - Accent1" xfId="8"/>
    <cellStyle name="40% - Accent1 2" xfId="92"/>
    <cellStyle name="40% - Accent1 3" xfId="141"/>
    <cellStyle name="40% - Accent2" xfId="9"/>
    <cellStyle name="40% - Accent2 2" xfId="93"/>
    <cellStyle name="40% - Accent3" xfId="10"/>
    <cellStyle name="40% - Accent3 2" xfId="94"/>
    <cellStyle name="40% - Accent3 3" xfId="142"/>
    <cellStyle name="40% - Accent4" xfId="11"/>
    <cellStyle name="40% - Accent4 2" xfId="95"/>
    <cellStyle name="40% - Accent4 3" xfId="143"/>
    <cellStyle name="40% - Accent5" xfId="12"/>
    <cellStyle name="40% - Accent5 2" xfId="96"/>
    <cellStyle name="40% - Accent5 3" xfId="144"/>
    <cellStyle name="40% - Accent6" xfId="13"/>
    <cellStyle name="40% - Accent6 2" xfId="97"/>
    <cellStyle name="40% - Accent6 3" xfId="145"/>
    <cellStyle name="40% - Énfasis1 2" xfId="49"/>
    <cellStyle name="40% - Énfasis1 2 2" xfId="106"/>
    <cellStyle name="40% - Énfasis1 2 3" xfId="146"/>
    <cellStyle name="40% - Énfasis1 3" xfId="201"/>
    <cellStyle name="40% - Énfasis2 2" xfId="50"/>
    <cellStyle name="40% - Énfasis3 2" xfId="51"/>
    <cellStyle name="40% - Énfasis3 2 2" xfId="107"/>
    <cellStyle name="40% - Énfasis3 2 3" xfId="147"/>
    <cellStyle name="40% - Énfasis3 3" xfId="202"/>
    <cellStyle name="40% - Énfasis4 2" xfId="52"/>
    <cellStyle name="40% - Énfasis4 2 2" xfId="148"/>
    <cellStyle name="40% - Énfasis4 3" xfId="203"/>
    <cellStyle name="40% - Énfasis5 2" xfId="53"/>
    <cellStyle name="40% - Énfasis5 2 2" xfId="108"/>
    <cellStyle name="40% - Énfasis6 2" xfId="54"/>
    <cellStyle name="40% - Énfasis6 2 2" xfId="109"/>
    <cellStyle name="40% - Énfasis6 2 3" xfId="149"/>
    <cellStyle name="40% - Énfasis6 3" xfId="204"/>
    <cellStyle name="60% - Accent1" xfId="14"/>
    <cellStyle name="60% - Accent1 2" xfId="205"/>
    <cellStyle name="60% - Accent1 3" xfId="150"/>
    <cellStyle name="60% - Accent2" xfId="15"/>
    <cellStyle name="60% - Accent2 2" xfId="206"/>
    <cellStyle name="60% - Accent2 3" xfId="151"/>
    <cellStyle name="60% - Accent3" xfId="16"/>
    <cellStyle name="60% - Accent3 2" xfId="207"/>
    <cellStyle name="60% - Accent3 3" xfId="152"/>
    <cellStyle name="60% - Accent4" xfId="17"/>
    <cellStyle name="60% - Accent4 2" xfId="208"/>
    <cellStyle name="60% - Accent4 3" xfId="153"/>
    <cellStyle name="60% - Accent5" xfId="18"/>
    <cellStyle name="60% - Accent5 2" xfId="209"/>
    <cellStyle name="60% - Accent5 3" xfId="154"/>
    <cellStyle name="60% - Accent6" xfId="19"/>
    <cellStyle name="60% - Accent6 2" xfId="210"/>
    <cellStyle name="60% - Accent6 3" xfId="155"/>
    <cellStyle name="60% - Énfasis1 2" xfId="55"/>
    <cellStyle name="60% - Énfasis1 2 2" xfId="110"/>
    <cellStyle name="60% - Énfasis1 2 3" xfId="156"/>
    <cellStyle name="60% - Énfasis1 3" xfId="211"/>
    <cellStyle name="60% - Énfasis2 2" xfId="56"/>
    <cellStyle name="60% - Énfasis2 2 2" xfId="157"/>
    <cellStyle name="60% - Énfasis2 3" xfId="212"/>
    <cellStyle name="60% - Énfasis3 2" xfId="57"/>
    <cellStyle name="60% - Énfasis3 2 2" xfId="111"/>
    <cellStyle name="60% - Énfasis3 2 3" xfId="158"/>
    <cellStyle name="60% - Énfasis3 3" xfId="213"/>
    <cellStyle name="60% - Énfasis4 2" xfId="58"/>
    <cellStyle name="60% - Énfasis4 2 2" xfId="112"/>
    <cellStyle name="60% - Énfasis4 2 3" xfId="159"/>
    <cellStyle name="60% - Énfasis4 3" xfId="214"/>
    <cellStyle name="60% - Énfasis5 2" xfId="59"/>
    <cellStyle name="60% - Énfasis5 2 2" xfId="160"/>
    <cellStyle name="60% - Énfasis5 3" xfId="215"/>
    <cellStyle name="60% - Énfasis6 2" xfId="60"/>
    <cellStyle name="60% - Énfasis6 2 2" xfId="113"/>
    <cellStyle name="60% - Énfasis6 2 3" xfId="161"/>
    <cellStyle name="60% - Énfasis6 3" xfId="216"/>
    <cellStyle name="Accent1" xfId="20"/>
    <cellStyle name="Accent1 2" xfId="217"/>
    <cellStyle name="Accent1 3" xfId="162"/>
    <cellStyle name="Accent2" xfId="21"/>
    <cellStyle name="Accent2 2" xfId="218"/>
    <cellStyle name="Accent2 3" xfId="163"/>
    <cellStyle name="Accent3" xfId="22"/>
    <cellStyle name="Accent3 2" xfId="219"/>
    <cellStyle name="Accent3 3" xfId="164"/>
    <cellStyle name="Accent4" xfId="23"/>
    <cellStyle name="Accent4 2" xfId="220"/>
    <cellStyle name="Accent4 3" xfId="165"/>
    <cellStyle name="Accent5" xfId="24"/>
    <cellStyle name="Accent6" xfId="25"/>
    <cellStyle name="Accent6 2" xfId="221"/>
    <cellStyle name="Accent6 3" xfId="166"/>
    <cellStyle name="Bad" xfId="26"/>
    <cellStyle name="Bad 2" xfId="222"/>
    <cellStyle name="Bad 3" xfId="167"/>
    <cellStyle name="Buena 2" xfId="61"/>
    <cellStyle name="Buena 2 2" xfId="114"/>
    <cellStyle name="Buena 2 3" xfId="168"/>
    <cellStyle name="Buena 3" xfId="223"/>
    <cellStyle name="Calculation" xfId="27"/>
    <cellStyle name="Calculation 2" xfId="224"/>
    <cellStyle name="Calculation 3" xfId="169"/>
    <cellStyle name="Cálculo 2" xfId="62"/>
    <cellStyle name="Cálculo 2 2" xfId="115"/>
    <cellStyle name="Cálculo 2 3" xfId="170"/>
    <cellStyle name="Cálculo 3" xfId="225"/>
    <cellStyle name="Celda de comprobación 2" xfId="63"/>
    <cellStyle name="Celda de comprobación 2 2" xfId="116"/>
    <cellStyle name="Celda de comprobación 3" xfId="226"/>
    <cellStyle name="Celda vinculada 2" xfId="64"/>
    <cellStyle name="Celda vinculada 2 2" xfId="171"/>
    <cellStyle name="Celda vinculada 3" xfId="227"/>
    <cellStyle name="Check Cell" xfId="28"/>
    <cellStyle name="Encabezado 4 2" xfId="65"/>
    <cellStyle name="Encabezado 4 2 2" xfId="117"/>
    <cellStyle name="Énfasis1 2" xfId="66"/>
    <cellStyle name="Énfasis1 2 2" xfId="118"/>
    <cellStyle name="Énfasis1 2 3" xfId="172"/>
    <cellStyle name="Énfasis1 3" xfId="228"/>
    <cellStyle name="Énfasis2 2" xfId="67"/>
    <cellStyle name="Énfasis2 2 2" xfId="173"/>
    <cellStyle name="Énfasis2 3" xfId="229"/>
    <cellStyle name="Énfasis3 2" xfId="68"/>
    <cellStyle name="Énfasis3 2 2" xfId="119"/>
    <cellStyle name="Énfasis3 2 3" xfId="174"/>
    <cellStyle name="Énfasis3 3" xfId="230"/>
    <cellStyle name="Énfasis4 2" xfId="69"/>
    <cellStyle name="Énfasis4 2 2" xfId="120"/>
    <cellStyle name="Énfasis5 2" xfId="70"/>
    <cellStyle name="Énfasis6 2" xfId="71"/>
    <cellStyle name="Énfasis6 2 2" xfId="175"/>
    <cellStyle name="Énfasis6 3" xfId="231"/>
    <cellStyle name="Entrada 2" xfId="72"/>
    <cellStyle name="Entrada 2 2" xfId="176"/>
    <cellStyle name="Entrada 3" xfId="232"/>
    <cellStyle name="Euro" xfId="73"/>
    <cellStyle name="Explanatory Text" xfId="29"/>
    <cellStyle name="Good" xfId="30"/>
    <cellStyle name="Good 2" xfId="233"/>
    <cellStyle name="Good 3" xfId="177"/>
    <cellStyle name="Heading 1" xfId="31"/>
    <cellStyle name="Heading 1 2" xfId="234"/>
    <cellStyle name="Heading 1 3" xfId="178"/>
    <cellStyle name="Heading 2" xfId="32"/>
    <cellStyle name="Heading 2 2" xfId="235"/>
    <cellStyle name="Heading 2 3" xfId="179"/>
    <cellStyle name="Heading 3" xfId="33"/>
    <cellStyle name="Heading 3 2" xfId="236"/>
    <cellStyle name="Heading 3 3" xfId="180"/>
    <cellStyle name="Heading 4" xfId="34"/>
    <cellStyle name="Heading 4 2" xfId="237"/>
    <cellStyle name="Heading 4 3" xfId="181"/>
    <cellStyle name="Incorrecto 2" xfId="74"/>
    <cellStyle name="Incorrecto 2 2" xfId="182"/>
    <cellStyle name="Incorrecto 3" xfId="238"/>
    <cellStyle name="Input" xfId="35"/>
    <cellStyle name="Input 2" xfId="239"/>
    <cellStyle name="Input 3" xfId="183"/>
    <cellStyle name="Linked Cell" xfId="36"/>
    <cellStyle name="Linked Cell 2" xfId="240"/>
    <cellStyle name="Linked Cell 3" xfId="184"/>
    <cellStyle name="Millares 2" xfId="101"/>
    <cellStyle name="Millares 3" xfId="128"/>
    <cellStyle name="Neutral 2" xfId="75"/>
    <cellStyle name="Neutral 2 2" xfId="185"/>
    <cellStyle name="Neutral 3" xfId="241"/>
    <cellStyle name="Normal" xfId="0" builtinId="0"/>
    <cellStyle name="Normal 2" xfId="37"/>
    <cellStyle name="Normal 2 2" xfId="242"/>
    <cellStyle name="Normal 2 3" xfId="130"/>
    <cellStyle name="Normal 3" xfId="42"/>
    <cellStyle name="Normal 3 2" xfId="99"/>
    <cellStyle name="Normal 3 3" xfId="195"/>
    <cellStyle name="Normal 4" xfId="85"/>
    <cellStyle name="Normal 4 2" xfId="252"/>
    <cellStyle name="Normal 5" xfId="100"/>
    <cellStyle name="Normal 5 2" xfId="254"/>
    <cellStyle name="Normal 6" xfId="127"/>
    <cellStyle name="Normal 6 2" xfId="253"/>
    <cellStyle name="Normal 7" xfId="129"/>
    <cellStyle name="Normal 8" xfId="251"/>
    <cellStyle name="Normal 9" xfId="255"/>
    <cellStyle name="Normal_proytotal" xfId="1"/>
    <cellStyle name="Notas 2" xfId="76"/>
    <cellStyle name="Notas 2 2" xfId="121"/>
    <cellStyle name="Notas 2 3" xfId="186"/>
    <cellStyle name="Notas 3" xfId="243"/>
    <cellStyle name="Note" xfId="38"/>
    <cellStyle name="Note 2" xfId="98"/>
    <cellStyle name="Note 3" xfId="187"/>
    <cellStyle name="Output" xfId="39"/>
    <cellStyle name="Output 2" xfId="244"/>
    <cellStyle name="Output 3" xfId="188"/>
    <cellStyle name="Salida 2" xfId="77"/>
    <cellStyle name="Salida 2 2" xfId="122"/>
    <cellStyle name="Salida 2 3" xfId="189"/>
    <cellStyle name="Salida 3" xfId="245"/>
    <cellStyle name="Texto de advertencia 2" xfId="78"/>
    <cellStyle name="Texto explicativo 2" xfId="79"/>
    <cellStyle name="Title" xfId="40"/>
    <cellStyle name="Title 2" xfId="246"/>
    <cellStyle name="Title 3" xfId="190"/>
    <cellStyle name="Título 1 2" xfId="81"/>
    <cellStyle name="Título 1 2 2" xfId="124"/>
    <cellStyle name="Título 1 2 3" xfId="191"/>
    <cellStyle name="Título 1 3" xfId="247"/>
    <cellStyle name="Título 2 2" xfId="82"/>
    <cellStyle name="Título 2 2 2" xfId="125"/>
    <cellStyle name="Título 2 2 3" xfId="192"/>
    <cellStyle name="Título 2 3" xfId="248"/>
    <cellStyle name="Título 3 2" xfId="83"/>
    <cellStyle name="Título 3 2 2" xfId="126"/>
    <cellStyle name="Título 3 2 3" xfId="193"/>
    <cellStyle name="Título 3 3" xfId="249"/>
    <cellStyle name="Título 4" xfId="80"/>
    <cellStyle name="Título 4 2" xfId="123"/>
    <cellStyle name="Total 2" xfId="84"/>
    <cellStyle name="Total 2 2" xfId="194"/>
    <cellStyle name="Total 3" xfId="250"/>
    <cellStyle name="Warning Text" xfId="4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showGridLines="0" tabSelected="1" zoomScaleNormal="100" workbookViewId="0">
      <selection activeCell="AA1" sqref="AA1"/>
    </sheetView>
  </sheetViews>
  <sheetFormatPr baseColWidth="10" defaultColWidth="11.44140625" defaultRowHeight="23.1" customHeight="1"/>
  <cols>
    <col min="1" max="1" width="6.44140625" style="4" customWidth="1"/>
    <col min="2" max="3" width="13.6640625" style="4" customWidth="1"/>
    <col min="4" max="4" width="9.6640625" style="4" customWidth="1"/>
    <col min="5" max="9" width="8.5546875" style="4" customWidth="1"/>
    <col min="10" max="10" width="9.33203125" style="4" customWidth="1"/>
    <col min="11" max="11" width="9.44140625" style="4" customWidth="1"/>
    <col min="12" max="12" width="9.6640625" style="4" customWidth="1"/>
    <col min="13" max="13" width="9.88671875" style="4" customWidth="1"/>
    <col min="14" max="14" width="8.109375" style="4" customWidth="1"/>
    <col min="15" max="15" width="8.5546875" style="4" customWidth="1"/>
    <col min="16" max="16" width="9.88671875" style="4" customWidth="1"/>
    <col min="17" max="17" width="6.44140625" style="4" customWidth="1"/>
    <col min="18" max="16384" width="11.44140625" style="4"/>
  </cols>
  <sheetData>
    <row r="1" spans="1:17" s="10" customFormat="1" ht="15" customHeight="1">
      <c r="A1" s="49" t="s">
        <v>43</v>
      </c>
      <c r="B1" s="49"/>
      <c r="C1" s="49"/>
      <c r="D1" s="49"/>
      <c r="E1" s="49"/>
      <c r="F1" s="49"/>
      <c r="G1" s="49"/>
      <c r="H1" s="50" t="s">
        <v>44</v>
      </c>
      <c r="I1" s="50"/>
      <c r="J1" s="50"/>
      <c r="K1" s="50"/>
      <c r="L1" s="50"/>
      <c r="M1" s="50"/>
      <c r="N1" s="50"/>
      <c r="O1" s="50"/>
      <c r="P1" s="50"/>
      <c r="Q1" s="50"/>
    </row>
    <row r="2" spans="1:17" s="10" customFormat="1" ht="14.1" customHeight="1">
      <c r="A2" s="49" t="s">
        <v>37</v>
      </c>
      <c r="B2" s="49"/>
      <c r="C2" s="49"/>
      <c r="D2" s="49"/>
      <c r="E2" s="49"/>
      <c r="F2" s="49"/>
      <c r="G2" s="49"/>
      <c r="H2" s="50" t="s">
        <v>37</v>
      </c>
      <c r="I2" s="50"/>
      <c r="J2" s="50"/>
      <c r="K2" s="50"/>
      <c r="L2" s="50"/>
      <c r="M2" s="50"/>
      <c r="N2" s="50"/>
      <c r="O2" s="50"/>
      <c r="P2" s="50"/>
      <c r="Q2" s="50"/>
    </row>
    <row r="3" spans="1:17" s="10" customFormat="1" ht="14.1" customHeight="1">
      <c r="A3" s="49" t="s">
        <v>38</v>
      </c>
      <c r="B3" s="49"/>
      <c r="C3" s="49"/>
      <c r="D3" s="49"/>
      <c r="E3" s="49"/>
      <c r="F3" s="49"/>
      <c r="G3" s="49"/>
      <c r="H3" s="34"/>
      <c r="I3" s="50" t="s">
        <v>38</v>
      </c>
      <c r="J3" s="50"/>
      <c r="K3" s="50"/>
      <c r="L3" s="50"/>
      <c r="M3" s="50"/>
      <c r="N3" s="50"/>
      <c r="O3" s="50"/>
      <c r="P3" s="50"/>
      <c r="Q3" s="50"/>
    </row>
    <row r="4" spans="1:17" s="10" customFormat="1" ht="14.1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9"/>
    </row>
    <row r="5" spans="1:17" s="3" customFormat="1" ht="14.25" customHeight="1">
      <c r="A5" s="51" t="s">
        <v>39</v>
      </c>
      <c r="B5" s="54" t="s">
        <v>28</v>
      </c>
      <c r="C5" s="55" t="s">
        <v>40</v>
      </c>
      <c r="D5" s="56"/>
      <c r="E5" s="56"/>
      <c r="F5" s="56"/>
      <c r="G5" s="57"/>
      <c r="H5" s="55" t="s">
        <v>40</v>
      </c>
      <c r="I5" s="56"/>
      <c r="J5" s="56"/>
      <c r="K5" s="56"/>
      <c r="L5" s="56"/>
      <c r="M5" s="56"/>
      <c r="N5" s="56"/>
      <c r="O5" s="56"/>
      <c r="P5" s="57"/>
      <c r="Q5" s="58" t="s">
        <v>39</v>
      </c>
    </row>
    <row r="6" spans="1:17" s="3" customFormat="1" ht="14.1" customHeight="1">
      <c r="A6" s="52"/>
      <c r="B6" s="54"/>
      <c r="C6" s="54" t="s">
        <v>0</v>
      </c>
      <c r="D6" s="55" t="s">
        <v>1</v>
      </c>
      <c r="E6" s="56"/>
      <c r="F6" s="56"/>
      <c r="G6" s="57"/>
      <c r="H6" s="55" t="s">
        <v>1</v>
      </c>
      <c r="I6" s="56"/>
      <c r="J6" s="56"/>
      <c r="K6" s="56"/>
      <c r="L6" s="56"/>
      <c r="M6" s="57"/>
      <c r="N6" s="54" t="s">
        <v>41</v>
      </c>
      <c r="O6" s="54"/>
      <c r="P6" s="54"/>
      <c r="Q6" s="59"/>
    </row>
    <row r="7" spans="1:17" s="3" customFormat="1" ht="14.1" customHeight="1">
      <c r="A7" s="52"/>
      <c r="B7" s="54"/>
      <c r="C7" s="54"/>
      <c r="D7" s="54" t="s">
        <v>2</v>
      </c>
      <c r="E7" s="54" t="s">
        <v>3</v>
      </c>
      <c r="F7" s="54" t="s">
        <v>4</v>
      </c>
      <c r="G7" s="54" t="s">
        <v>5</v>
      </c>
      <c r="H7" s="54" t="s">
        <v>6</v>
      </c>
      <c r="I7" s="54" t="s">
        <v>7</v>
      </c>
      <c r="J7" s="54" t="s">
        <v>8</v>
      </c>
      <c r="K7" s="54" t="s">
        <v>9</v>
      </c>
      <c r="L7" s="54" t="s">
        <v>14</v>
      </c>
      <c r="M7" s="54" t="s">
        <v>10</v>
      </c>
      <c r="N7" s="54" t="s">
        <v>11</v>
      </c>
      <c r="O7" s="54" t="s">
        <v>12</v>
      </c>
      <c r="P7" s="54" t="s">
        <v>13</v>
      </c>
      <c r="Q7" s="59"/>
    </row>
    <row r="8" spans="1:17" s="3" customFormat="1" ht="24.75" customHeight="1">
      <c r="A8" s="53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9"/>
    </row>
    <row r="9" spans="1:17" s="19" customFormat="1" ht="14.1" customHeight="1">
      <c r="B9" s="43"/>
      <c r="C9" s="42"/>
      <c r="D9" s="42"/>
      <c r="E9" s="43"/>
      <c r="F9" s="43"/>
      <c r="G9" s="43"/>
      <c r="H9" s="43"/>
      <c r="I9" s="43"/>
      <c r="J9" s="42"/>
      <c r="K9" s="42"/>
      <c r="L9" s="43"/>
      <c r="M9" s="43"/>
      <c r="N9" s="43"/>
      <c r="O9" s="43"/>
      <c r="P9" s="41"/>
      <c r="Q9" s="44"/>
    </row>
    <row r="10" spans="1:17" s="20" customFormat="1" ht="13.5" customHeight="1">
      <c r="A10" s="46">
        <v>1</v>
      </c>
      <c r="B10" s="33" t="s">
        <v>17</v>
      </c>
      <c r="C10" s="35">
        <f t="shared" ref="C10:P10" si="0">C37+C65</f>
        <v>4548681</v>
      </c>
      <c r="D10" s="40">
        <f t="shared" si="0"/>
        <v>186740</v>
      </c>
      <c r="E10" s="40">
        <f t="shared" si="0"/>
        <v>285060</v>
      </c>
      <c r="F10" s="40">
        <f t="shared" si="0"/>
        <v>312341</v>
      </c>
      <c r="G10" s="40">
        <f t="shared" si="0"/>
        <v>528998</v>
      </c>
      <c r="H10" s="40">
        <f t="shared" si="0"/>
        <v>56567</v>
      </c>
      <c r="I10" s="40">
        <f t="shared" si="0"/>
        <v>130052</v>
      </c>
      <c r="J10" s="40">
        <f t="shared" si="0"/>
        <v>105084</v>
      </c>
      <c r="K10" s="40">
        <f t="shared" si="0"/>
        <v>1632478</v>
      </c>
      <c r="L10" s="40">
        <f t="shared" si="0"/>
        <v>726432</v>
      </c>
      <c r="M10" s="40">
        <f t="shared" si="0"/>
        <v>284187</v>
      </c>
      <c r="N10" s="40">
        <f t="shared" si="0"/>
        <v>37642</v>
      </c>
      <c r="O10" s="40">
        <f t="shared" si="0"/>
        <v>13997</v>
      </c>
      <c r="P10" s="40">
        <f t="shared" si="0"/>
        <v>249103</v>
      </c>
      <c r="Q10" s="48">
        <v>1</v>
      </c>
    </row>
    <row r="11" spans="1:17" s="20" customFormat="1" ht="13.5" customHeight="1">
      <c r="A11" s="46"/>
      <c r="B11" s="29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48"/>
    </row>
    <row r="12" spans="1:17" s="20" customFormat="1" ht="14.25" customHeight="1">
      <c r="A12" s="46">
        <v>2</v>
      </c>
      <c r="B12" s="29" t="s">
        <v>33</v>
      </c>
      <c r="C12" s="35">
        <f t="shared" ref="C12:P12" si="1">C39+C67</f>
        <v>354015</v>
      </c>
      <c r="D12" s="36">
        <f t="shared" si="1"/>
        <v>22407</v>
      </c>
      <c r="E12" s="36">
        <f t="shared" si="1"/>
        <v>20830</v>
      </c>
      <c r="F12" s="36">
        <f t="shared" si="1"/>
        <v>24504</v>
      </c>
      <c r="G12" s="36">
        <f t="shared" si="1"/>
        <v>41433</v>
      </c>
      <c r="H12" s="36">
        <f t="shared" si="1"/>
        <v>5932</v>
      </c>
      <c r="I12" s="36">
        <f t="shared" si="1"/>
        <v>8034</v>
      </c>
      <c r="J12" s="36">
        <f t="shared" si="1"/>
        <v>5959</v>
      </c>
      <c r="K12" s="36">
        <f t="shared" si="1"/>
        <v>111113</v>
      </c>
      <c r="L12" s="36">
        <f t="shared" si="1"/>
        <v>48994</v>
      </c>
      <c r="M12" s="36">
        <f t="shared" si="1"/>
        <v>21616</v>
      </c>
      <c r="N12" s="36">
        <f t="shared" si="1"/>
        <v>4450</v>
      </c>
      <c r="O12" s="36">
        <f t="shared" si="1"/>
        <v>1698</v>
      </c>
      <c r="P12" s="36">
        <f t="shared" si="1"/>
        <v>37045</v>
      </c>
      <c r="Q12" s="48">
        <v>2</v>
      </c>
    </row>
    <row r="13" spans="1:17" s="20" customFormat="1" ht="12.9" customHeight="1">
      <c r="A13" s="46">
        <v>3</v>
      </c>
      <c r="B13" s="29">
        <v>0</v>
      </c>
      <c r="C13" s="35">
        <f t="shared" ref="C13:P13" si="2">C40+C68</f>
        <v>66180</v>
      </c>
      <c r="D13" s="36">
        <f t="shared" si="2"/>
        <v>4410</v>
      </c>
      <c r="E13" s="36">
        <f t="shared" si="2"/>
        <v>3914</v>
      </c>
      <c r="F13" s="36">
        <f t="shared" si="2"/>
        <v>4500</v>
      </c>
      <c r="G13" s="36">
        <f t="shared" si="2"/>
        <v>7963</v>
      </c>
      <c r="H13" s="36">
        <f t="shared" si="2"/>
        <v>1053</v>
      </c>
      <c r="I13" s="36">
        <f t="shared" si="2"/>
        <v>1513</v>
      </c>
      <c r="J13" s="36">
        <f t="shared" si="2"/>
        <v>1139</v>
      </c>
      <c r="K13" s="36">
        <f t="shared" si="2"/>
        <v>19901</v>
      </c>
      <c r="L13" s="36">
        <f t="shared" si="2"/>
        <v>9329</v>
      </c>
      <c r="M13" s="36">
        <f t="shared" si="2"/>
        <v>3913</v>
      </c>
      <c r="N13" s="36">
        <f t="shared" si="2"/>
        <v>867</v>
      </c>
      <c r="O13" s="36">
        <f t="shared" si="2"/>
        <v>324</v>
      </c>
      <c r="P13" s="36">
        <f t="shared" si="2"/>
        <v>7354</v>
      </c>
      <c r="Q13" s="48">
        <v>3</v>
      </c>
    </row>
    <row r="14" spans="1:17" s="20" customFormat="1" ht="12.9" customHeight="1">
      <c r="A14" s="46">
        <v>4</v>
      </c>
      <c r="B14" s="29">
        <v>1</v>
      </c>
      <c r="C14" s="35">
        <f t="shared" ref="C14:P14" si="3">C41+C69</f>
        <v>68527</v>
      </c>
      <c r="D14" s="36">
        <f t="shared" si="3"/>
        <v>4492</v>
      </c>
      <c r="E14" s="36">
        <f t="shared" si="3"/>
        <v>4070</v>
      </c>
      <c r="F14" s="36">
        <f t="shared" si="3"/>
        <v>4641</v>
      </c>
      <c r="G14" s="36">
        <f t="shared" si="3"/>
        <v>8266</v>
      </c>
      <c r="H14" s="36">
        <f t="shared" si="3"/>
        <v>1140</v>
      </c>
      <c r="I14" s="36">
        <f t="shared" si="3"/>
        <v>1584</v>
      </c>
      <c r="J14" s="36">
        <f t="shared" si="3"/>
        <v>1170</v>
      </c>
      <c r="K14" s="36">
        <f t="shared" si="3"/>
        <v>21096</v>
      </c>
      <c r="L14" s="36">
        <f t="shared" si="3"/>
        <v>9380</v>
      </c>
      <c r="M14" s="36">
        <f t="shared" si="3"/>
        <v>4140</v>
      </c>
      <c r="N14" s="36">
        <f t="shared" si="3"/>
        <v>890</v>
      </c>
      <c r="O14" s="36">
        <f t="shared" si="3"/>
        <v>327</v>
      </c>
      <c r="P14" s="36">
        <f t="shared" si="3"/>
        <v>7331</v>
      </c>
      <c r="Q14" s="48">
        <v>4</v>
      </c>
    </row>
    <row r="15" spans="1:17" s="20" customFormat="1" ht="12.9" customHeight="1">
      <c r="A15" s="46">
        <v>5</v>
      </c>
      <c r="B15" s="29">
        <v>2</v>
      </c>
      <c r="C15" s="35">
        <f t="shared" ref="C15:P15" si="4">C42+C70</f>
        <v>70274</v>
      </c>
      <c r="D15" s="36">
        <f t="shared" si="4"/>
        <v>4501</v>
      </c>
      <c r="E15" s="36">
        <f t="shared" si="4"/>
        <v>4189</v>
      </c>
      <c r="F15" s="36">
        <f t="shared" si="4"/>
        <v>4822</v>
      </c>
      <c r="G15" s="36">
        <f t="shared" si="4"/>
        <v>8349</v>
      </c>
      <c r="H15" s="36">
        <f t="shared" si="4"/>
        <v>1218</v>
      </c>
      <c r="I15" s="36">
        <f t="shared" si="4"/>
        <v>1619</v>
      </c>
      <c r="J15" s="36">
        <f t="shared" si="4"/>
        <v>1201</v>
      </c>
      <c r="K15" s="36">
        <f t="shared" si="4"/>
        <v>21902</v>
      </c>
      <c r="L15" s="36">
        <f t="shared" si="4"/>
        <v>9483</v>
      </c>
      <c r="M15" s="36">
        <f t="shared" si="4"/>
        <v>4339</v>
      </c>
      <c r="N15" s="36">
        <f t="shared" si="4"/>
        <v>900</v>
      </c>
      <c r="O15" s="36">
        <f t="shared" si="4"/>
        <v>339</v>
      </c>
      <c r="P15" s="36">
        <f t="shared" si="4"/>
        <v>7412</v>
      </c>
      <c r="Q15" s="48">
        <v>5</v>
      </c>
    </row>
    <row r="16" spans="1:17" s="20" customFormat="1" ht="12.9" customHeight="1">
      <c r="A16" s="46">
        <v>6</v>
      </c>
      <c r="B16" s="29">
        <v>3</v>
      </c>
      <c r="C16" s="35">
        <f t="shared" ref="C16:P16" si="5">C43+C71</f>
        <v>72734</v>
      </c>
      <c r="D16" s="36">
        <f t="shared" si="5"/>
        <v>4490</v>
      </c>
      <c r="E16" s="36">
        <f t="shared" si="5"/>
        <v>4278</v>
      </c>
      <c r="F16" s="36">
        <f t="shared" si="5"/>
        <v>5111</v>
      </c>
      <c r="G16" s="36">
        <f t="shared" si="5"/>
        <v>8377</v>
      </c>
      <c r="H16" s="36">
        <f t="shared" si="5"/>
        <v>1246</v>
      </c>
      <c r="I16" s="36">
        <f t="shared" si="5"/>
        <v>1642</v>
      </c>
      <c r="J16" s="36">
        <f t="shared" si="5"/>
        <v>1219</v>
      </c>
      <c r="K16" s="36">
        <f t="shared" si="5"/>
        <v>23131</v>
      </c>
      <c r="L16" s="36">
        <f t="shared" si="5"/>
        <v>9995</v>
      </c>
      <c r="M16" s="36">
        <f t="shared" si="5"/>
        <v>4520</v>
      </c>
      <c r="N16" s="36">
        <f t="shared" si="5"/>
        <v>899</v>
      </c>
      <c r="O16" s="36">
        <f t="shared" si="5"/>
        <v>351</v>
      </c>
      <c r="P16" s="36">
        <f t="shared" si="5"/>
        <v>7475</v>
      </c>
      <c r="Q16" s="48">
        <v>6</v>
      </c>
    </row>
    <row r="17" spans="1:17" s="20" customFormat="1" ht="12.9" customHeight="1">
      <c r="A17" s="46">
        <v>7</v>
      </c>
      <c r="B17" s="29">
        <v>4</v>
      </c>
      <c r="C17" s="35">
        <f t="shared" ref="C17:P17" si="6">C44+C72</f>
        <v>76300</v>
      </c>
      <c r="D17" s="36">
        <f t="shared" si="6"/>
        <v>4514</v>
      </c>
      <c r="E17" s="36">
        <f t="shared" si="6"/>
        <v>4379</v>
      </c>
      <c r="F17" s="36">
        <f t="shared" si="6"/>
        <v>5430</v>
      </c>
      <c r="G17" s="36">
        <f t="shared" si="6"/>
        <v>8478</v>
      </c>
      <c r="H17" s="36">
        <f t="shared" si="6"/>
        <v>1275</v>
      </c>
      <c r="I17" s="36">
        <f t="shared" si="6"/>
        <v>1676</v>
      </c>
      <c r="J17" s="36">
        <f t="shared" si="6"/>
        <v>1230</v>
      </c>
      <c r="K17" s="36">
        <f t="shared" si="6"/>
        <v>25083</v>
      </c>
      <c r="L17" s="36">
        <f t="shared" si="6"/>
        <v>10807</v>
      </c>
      <c r="M17" s="36">
        <f t="shared" si="6"/>
        <v>4704</v>
      </c>
      <c r="N17" s="36">
        <f t="shared" si="6"/>
        <v>894</v>
      </c>
      <c r="O17" s="36">
        <f t="shared" si="6"/>
        <v>357</v>
      </c>
      <c r="P17" s="36">
        <f t="shared" si="6"/>
        <v>7473</v>
      </c>
      <c r="Q17" s="48">
        <v>7</v>
      </c>
    </row>
    <row r="18" spans="1:17" s="20" customFormat="1" ht="12.9" customHeight="1">
      <c r="A18" s="46"/>
      <c r="B18" s="29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4"/>
    </row>
    <row r="19" spans="1:17" s="20" customFormat="1" ht="12.9" customHeight="1">
      <c r="A19" s="46">
        <v>8</v>
      </c>
      <c r="B19" s="29" t="s">
        <v>32</v>
      </c>
      <c r="C19" s="35">
        <f t="shared" ref="C19:P19" si="7">C46+C74</f>
        <v>401952</v>
      </c>
      <c r="D19" s="36">
        <f t="shared" si="7"/>
        <v>22306</v>
      </c>
      <c r="E19" s="36">
        <f t="shared" si="7"/>
        <v>22806</v>
      </c>
      <c r="F19" s="36">
        <f t="shared" si="7"/>
        <v>29253</v>
      </c>
      <c r="G19" s="36">
        <f t="shared" si="7"/>
        <v>42875</v>
      </c>
      <c r="H19" s="36">
        <f t="shared" si="7"/>
        <v>6278</v>
      </c>
      <c r="I19" s="36">
        <f t="shared" si="7"/>
        <v>8505</v>
      </c>
      <c r="J19" s="36">
        <f t="shared" si="7"/>
        <v>6258</v>
      </c>
      <c r="K19" s="36">
        <f t="shared" si="7"/>
        <v>136935</v>
      </c>
      <c r="L19" s="36">
        <f t="shared" si="7"/>
        <v>59769</v>
      </c>
      <c r="M19" s="36">
        <f t="shared" si="7"/>
        <v>24109</v>
      </c>
      <c r="N19" s="36">
        <f t="shared" si="7"/>
        <v>4532</v>
      </c>
      <c r="O19" s="36">
        <f t="shared" si="7"/>
        <v>1778</v>
      </c>
      <c r="P19" s="36">
        <f t="shared" si="7"/>
        <v>36548</v>
      </c>
      <c r="Q19" s="4">
        <v>8</v>
      </c>
    </row>
    <row r="20" spans="1:17" s="20" customFormat="1" ht="12.9" customHeight="1">
      <c r="A20" s="46">
        <v>9</v>
      </c>
      <c r="B20" s="29" t="s">
        <v>31</v>
      </c>
      <c r="C20" s="35">
        <f t="shared" ref="C20:P20" si="8">C47+C75</f>
        <v>390318</v>
      </c>
      <c r="D20" s="36">
        <f t="shared" si="8"/>
        <v>20524</v>
      </c>
      <c r="E20" s="36">
        <f t="shared" si="8"/>
        <v>23231</v>
      </c>
      <c r="F20" s="36">
        <f t="shared" si="8"/>
        <v>29047</v>
      </c>
      <c r="G20" s="36">
        <f t="shared" si="8"/>
        <v>42247</v>
      </c>
      <c r="H20" s="36">
        <f t="shared" si="8"/>
        <v>5885</v>
      </c>
      <c r="I20" s="36">
        <f t="shared" si="8"/>
        <v>8160</v>
      </c>
      <c r="J20" s="36">
        <f t="shared" si="8"/>
        <v>6250</v>
      </c>
      <c r="K20" s="36">
        <f t="shared" si="8"/>
        <v>134366</v>
      </c>
      <c r="L20" s="36">
        <f t="shared" si="8"/>
        <v>58031</v>
      </c>
      <c r="M20" s="36">
        <f t="shared" si="8"/>
        <v>23093</v>
      </c>
      <c r="N20" s="36">
        <f t="shared" si="8"/>
        <v>4598</v>
      </c>
      <c r="O20" s="36">
        <f t="shared" si="8"/>
        <v>1586</v>
      </c>
      <c r="P20" s="36">
        <f t="shared" si="8"/>
        <v>33300</v>
      </c>
      <c r="Q20" s="4">
        <v>9</v>
      </c>
    </row>
    <row r="21" spans="1:17" s="20" customFormat="1" ht="12.9" customHeight="1">
      <c r="A21" s="46">
        <v>10</v>
      </c>
      <c r="B21" s="29" t="s">
        <v>30</v>
      </c>
      <c r="C21" s="35">
        <f t="shared" ref="C21:P21" si="9">C48+C76</f>
        <v>357106</v>
      </c>
      <c r="D21" s="36">
        <f t="shared" si="9"/>
        <v>18577</v>
      </c>
      <c r="E21" s="36">
        <f t="shared" si="9"/>
        <v>22397</v>
      </c>
      <c r="F21" s="36">
        <f t="shared" si="9"/>
        <v>25166</v>
      </c>
      <c r="G21" s="36">
        <f t="shared" si="9"/>
        <v>40580</v>
      </c>
      <c r="H21" s="36">
        <f t="shared" si="9"/>
        <v>4851</v>
      </c>
      <c r="I21" s="36">
        <f t="shared" si="9"/>
        <v>7803</v>
      </c>
      <c r="J21" s="36">
        <f t="shared" si="9"/>
        <v>6042</v>
      </c>
      <c r="K21" s="36">
        <f t="shared" si="9"/>
        <v>123920</v>
      </c>
      <c r="L21" s="36">
        <f t="shared" si="9"/>
        <v>53473</v>
      </c>
      <c r="M21" s="36">
        <f t="shared" si="9"/>
        <v>21925</v>
      </c>
      <c r="N21" s="36">
        <f t="shared" si="9"/>
        <v>3654</v>
      </c>
      <c r="O21" s="36">
        <f t="shared" si="9"/>
        <v>1269</v>
      </c>
      <c r="P21" s="36">
        <f t="shared" si="9"/>
        <v>27449</v>
      </c>
      <c r="Q21" s="4">
        <v>10</v>
      </c>
    </row>
    <row r="22" spans="1:17" s="20" customFormat="1" ht="12.9" customHeight="1">
      <c r="A22" s="46">
        <v>11</v>
      </c>
      <c r="B22" s="29" t="s">
        <v>18</v>
      </c>
      <c r="C22" s="35">
        <f t="shared" ref="C22:P22" si="10">C49+C77</f>
        <v>346292</v>
      </c>
      <c r="D22" s="36">
        <f t="shared" si="10"/>
        <v>16344</v>
      </c>
      <c r="E22" s="36">
        <f t="shared" si="10"/>
        <v>22311</v>
      </c>
      <c r="F22" s="36">
        <f t="shared" si="10"/>
        <v>24773</v>
      </c>
      <c r="G22" s="36">
        <f t="shared" si="10"/>
        <v>38906</v>
      </c>
      <c r="H22" s="36">
        <f t="shared" si="10"/>
        <v>4472</v>
      </c>
      <c r="I22" s="36">
        <f t="shared" si="10"/>
        <v>8665</v>
      </c>
      <c r="J22" s="36">
        <f t="shared" si="10"/>
        <v>7006</v>
      </c>
      <c r="K22" s="36">
        <f t="shared" si="10"/>
        <v>123293</v>
      </c>
      <c r="L22" s="36">
        <f t="shared" si="10"/>
        <v>54086</v>
      </c>
      <c r="M22" s="36">
        <f t="shared" si="10"/>
        <v>21146</v>
      </c>
      <c r="N22" s="36">
        <f t="shared" si="10"/>
        <v>2829</v>
      </c>
      <c r="O22" s="36">
        <f t="shared" si="10"/>
        <v>1046</v>
      </c>
      <c r="P22" s="36">
        <f t="shared" si="10"/>
        <v>21415</v>
      </c>
      <c r="Q22" s="4">
        <v>11</v>
      </c>
    </row>
    <row r="23" spans="1:17" s="20" customFormat="1" ht="12.9" customHeight="1">
      <c r="A23" s="47">
        <v>12</v>
      </c>
      <c r="B23" s="29" t="s">
        <v>19</v>
      </c>
      <c r="C23" s="35">
        <f t="shared" ref="C23:P23" si="11">C50+C78</f>
        <v>343283</v>
      </c>
      <c r="D23" s="36">
        <f t="shared" si="11"/>
        <v>14166</v>
      </c>
      <c r="E23" s="36">
        <f t="shared" si="11"/>
        <v>22215</v>
      </c>
      <c r="F23" s="36">
        <f t="shared" si="11"/>
        <v>24732</v>
      </c>
      <c r="G23" s="36">
        <f t="shared" si="11"/>
        <v>38681</v>
      </c>
      <c r="H23" s="36">
        <f t="shared" si="11"/>
        <v>4378</v>
      </c>
      <c r="I23" s="36">
        <f t="shared" si="11"/>
        <v>9538</v>
      </c>
      <c r="J23" s="36">
        <f t="shared" si="11"/>
        <v>7582</v>
      </c>
      <c r="K23" s="36">
        <f t="shared" si="11"/>
        <v>122208</v>
      </c>
      <c r="L23" s="36">
        <f t="shared" si="11"/>
        <v>58381</v>
      </c>
      <c r="M23" s="36">
        <f t="shared" si="11"/>
        <v>20647</v>
      </c>
      <c r="N23" s="36">
        <f t="shared" si="11"/>
        <v>2399</v>
      </c>
      <c r="O23" s="36">
        <f t="shared" si="11"/>
        <v>966</v>
      </c>
      <c r="P23" s="36">
        <f t="shared" si="11"/>
        <v>17390</v>
      </c>
      <c r="Q23" s="20">
        <v>12</v>
      </c>
    </row>
    <row r="24" spans="1:17" s="20" customFormat="1" ht="12.9" customHeight="1">
      <c r="A24" s="46">
        <v>13</v>
      </c>
      <c r="B24" s="29" t="s">
        <v>20</v>
      </c>
      <c r="C24" s="35">
        <f t="shared" ref="C24:P24" si="12">C52+C79</f>
        <v>323383</v>
      </c>
      <c r="D24" s="36">
        <f t="shared" si="12"/>
        <v>12397</v>
      </c>
      <c r="E24" s="36">
        <f t="shared" si="12"/>
        <v>20431</v>
      </c>
      <c r="F24" s="36">
        <f t="shared" si="12"/>
        <v>22556</v>
      </c>
      <c r="G24" s="36">
        <f t="shared" si="12"/>
        <v>36929</v>
      </c>
      <c r="H24" s="36">
        <f t="shared" si="12"/>
        <v>3829</v>
      </c>
      <c r="I24" s="36">
        <f t="shared" si="12"/>
        <v>9188</v>
      </c>
      <c r="J24" s="36">
        <f t="shared" si="12"/>
        <v>7266</v>
      </c>
      <c r="K24" s="36">
        <f t="shared" si="12"/>
        <v>115034</v>
      </c>
      <c r="L24" s="36">
        <f t="shared" si="12"/>
        <v>57409</v>
      </c>
      <c r="M24" s="36">
        <f t="shared" si="12"/>
        <v>19940</v>
      </c>
      <c r="N24" s="36">
        <f t="shared" si="12"/>
        <v>2303</v>
      </c>
      <c r="O24" s="36">
        <f t="shared" si="12"/>
        <v>859</v>
      </c>
      <c r="P24" s="36">
        <f t="shared" si="12"/>
        <v>15242</v>
      </c>
      <c r="Q24" s="4">
        <v>13</v>
      </c>
    </row>
    <row r="25" spans="1:17" s="20" customFormat="1" ht="12.9" customHeight="1">
      <c r="A25" s="46">
        <v>14</v>
      </c>
      <c r="B25" s="29" t="s">
        <v>21</v>
      </c>
      <c r="C25" s="35">
        <f t="shared" ref="C25:P25" si="13">C53+C80</f>
        <v>314212</v>
      </c>
      <c r="D25" s="36">
        <f t="shared" si="13"/>
        <v>11487</v>
      </c>
      <c r="E25" s="36">
        <f t="shared" si="13"/>
        <v>19534</v>
      </c>
      <c r="F25" s="36">
        <f t="shared" si="13"/>
        <v>21996</v>
      </c>
      <c r="G25" s="36">
        <f t="shared" si="13"/>
        <v>35974</v>
      </c>
      <c r="H25" s="36">
        <f t="shared" si="13"/>
        <v>3542</v>
      </c>
      <c r="I25" s="36">
        <f t="shared" si="13"/>
        <v>8651</v>
      </c>
      <c r="J25" s="36">
        <f t="shared" si="13"/>
        <v>7268</v>
      </c>
      <c r="K25" s="36">
        <f t="shared" si="13"/>
        <v>114208</v>
      </c>
      <c r="L25" s="36">
        <f t="shared" si="13"/>
        <v>56691</v>
      </c>
      <c r="M25" s="36">
        <f t="shared" si="13"/>
        <v>19062</v>
      </c>
      <c r="N25" s="36">
        <f t="shared" si="13"/>
        <v>2115</v>
      </c>
      <c r="O25" s="36">
        <f t="shared" si="13"/>
        <v>805</v>
      </c>
      <c r="P25" s="36">
        <f t="shared" si="13"/>
        <v>12879</v>
      </c>
      <c r="Q25" s="4">
        <v>14</v>
      </c>
    </row>
    <row r="26" spans="1:17" s="20" customFormat="1" ht="12.9" customHeight="1">
      <c r="A26" s="46">
        <v>15</v>
      </c>
      <c r="B26" s="29" t="s">
        <v>22</v>
      </c>
      <c r="C26" s="35">
        <f t="shared" ref="C26:P26" si="14">C54+C81</f>
        <v>300295</v>
      </c>
      <c r="D26" s="36">
        <f t="shared" si="14"/>
        <v>10038</v>
      </c>
      <c r="E26" s="36">
        <f t="shared" si="14"/>
        <v>17965</v>
      </c>
      <c r="F26" s="36">
        <f t="shared" si="14"/>
        <v>20333</v>
      </c>
      <c r="G26" s="36">
        <f t="shared" si="14"/>
        <v>34588</v>
      </c>
      <c r="H26" s="36">
        <f t="shared" si="14"/>
        <v>3202</v>
      </c>
      <c r="I26" s="36">
        <f t="shared" si="14"/>
        <v>8150</v>
      </c>
      <c r="J26" s="36">
        <f t="shared" si="14"/>
        <v>6910</v>
      </c>
      <c r="K26" s="36">
        <f t="shared" si="14"/>
        <v>115416</v>
      </c>
      <c r="L26" s="36">
        <f t="shared" si="14"/>
        <v>53766</v>
      </c>
      <c r="M26" s="36">
        <f t="shared" si="14"/>
        <v>17340</v>
      </c>
      <c r="N26" s="36">
        <f t="shared" si="14"/>
        <v>1647</v>
      </c>
      <c r="O26" s="36">
        <f t="shared" si="14"/>
        <v>732</v>
      </c>
      <c r="P26" s="36">
        <f t="shared" si="14"/>
        <v>10208</v>
      </c>
      <c r="Q26" s="4">
        <v>15</v>
      </c>
    </row>
    <row r="27" spans="1:17" s="20" customFormat="1" ht="12.9" customHeight="1">
      <c r="A27" s="46">
        <v>16</v>
      </c>
      <c r="B27" s="29" t="s">
        <v>23</v>
      </c>
      <c r="C27" s="35">
        <f t="shared" ref="C27:P27" si="15">C55+C82</f>
        <v>282652</v>
      </c>
      <c r="D27" s="36">
        <f t="shared" si="15"/>
        <v>9013</v>
      </c>
      <c r="E27" s="36">
        <f t="shared" si="15"/>
        <v>16833</v>
      </c>
      <c r="F27" s="36">
        <f t="shared" si="15"/>
        <v>18664</v>
      </c>
      <c r="G27" s="36">
        <f t="shared" si="15"/>
        <v>32647</v>
      </c>
      <c r="H27" s="36">
        <f t="shared" si="15"/>
        <v>2957</v>
      </c>
      <c r="I27" s="36">
        <f t="shared" si="15"/>
        <v>8187</v>
      </c>
      <c r="J27" s="36">
        <f t="shared" si="15"/>
        <v>6405</v>
      </c>
      <c r="K27" s="36">
        <f t="shared" si="15"/>
        <v>110532</v>
      </c>
      <c r="L27" s="36">
        <f t="shared" si="15"/>
        <v>50500</v>
      </c>
      <c r="M27" s="36">
        <f t="shared" si="15"/>
        <v>16288</v>
      </c>
      <c r="N27" s="36">
        <f t="shared" si="15"/>
        <v>1495</v>
      </c>
      <c r="O27" s="36">
        <f t="shared" si="15"/>
        <v>682</v>
      </c>
      <c r="P27" s="36">
        <f t="shared" si="15"/>
        <v>8449</v>
      </c>
      <c r="Q27" s="4">
        <v>16</v>
      </c>
    </row>
    <row r="28" spans="1:17" s="20" customFormat="1" ht="12.9" customHeight="1">
      <c r="A28" s="46">
        <v>17</v>
      </c>
      <c r="B28" s="29" t="s">
        <v>24</v>
      </c>
      <c r="C28" s="35">
        <f t="shared" ref="C28:P28" si="16">C56+C83</f>
        <v>265415</v>
      </c>
      <c r="D28" s="36">
        <f t="shared" si="16"/>
        <v>8223</v>
      </c>
      <c r="E28" s="36">
        <f t="shared" si="16"/>
        <v>16694</v>
      </c>
      <c r="F28" s="36">
        <f t="shared" si="16"/>
        <v>17566</v>
      </c>
      <c r="G28" s="36">
        <f t="shared" si="16"/>
        <v>31571</v>
      </c>
      <c r="H28" s="36">
        <f t="shared" si="16"/>
        <v>2681</v>
      </c>
      <c r="I28" s="36">
        <f t="shared" si="16"/>
        <v>8182</v>
      </c>
      <c r="J28" s="36">
        <f t="shared" si="16"/>
        <v>6900</v>
      </c>
      <c r="K28" s="36">
        <f t="shared" si="16"/>
        <v>101231</v>
      </c>
      <c r="L28" s="36">
        <f t="shared" si="16"/>
        <v>47246</v>
      </c>
      <c r="M28" s="36">
        <f t="shared" si="16"/>
        <v>15600</v>
      </c>
      <c r="N28" s="36">
        <f t="shared" si="16"/>
        <v>1549</v>
      </c>
      <c r="O28" s="36">
        <f t="shared" si="16"/>
        <v>609</v>
      </c>
      <c r="P28" s="36">
        <f t="shared" si="16"/>
        <v>7363</v>
      </c>
      <c r="Q28" s="4">
        <v>17</v>
      </c>
    </row>
    <row r="29" spans="1:17" s="20" customFormat="1" ht="12.9" customHeight="1">
      <c r="A29" s="46">
        <v>18</v>
      </c>
      <c r="B29" s="29" t="s">
        <v>25</v>
      </c>
      <c r="C29" s="35">
        <f t="shared" ref="C29:P29" si="17">C57+C84</f>
        <v>234775</v>
      </c>
      <c r="D29" s="36">
        <f t="shared" si="17"/>
        <v>6915</v>
      </c>
      <c r="E29" s="36">
        <f t="shared" si="17"/>
        <v>15362</v>
      </c>
      <c r="F29" s="36">
        <f t="shared" si="17"/>
        <v>15524</v>
      </c>
      <c r="G29" s="36">
        <f t="shared" si="17"/>
        <v>29501</v>
      </c>
      <c r="H29" s="36">
        <f t="shared" si="17"/>
        <v>2222</v>
      </c>
      <c r="I29" s="36">
        <f t="shared" si="17"/>
        <v>7795</v>
      </c>
      <c r="J29" s="36">
        <f t="shared" si="17"/>
        <v>6940</v>
      </c>
      <c r="K29" s="36">
        <f t="shared" si="17"/>
        <v>88643</v>
      </c>
      <c r="L29" s="36">
        <f t="shared" si="17"/>
        <v>39460</v>
      </c>
      <c r="M29" s="36">
        <f t="shared" si="17"/>
        <v>14453</v>
      </c>
      <c r="N29" s="36">
        <f t="shared" si="17"/>
        <v>1427</v>
      </c>
      <c r="O29" s="36">
        <f t="shared" si="17"/>
        <v>515</v>
      </c>
      <c r="P29" s="36">
        <f t="shared" si="17"/>
        <v>6018</v>
      </c>
      <c r="Q29" s="4">
        <v>18</v>
      </c>
    </row>
    <row r="30" spans="1:17" s="20" customFormat="1" ht="12.9" customHeight="1">
      <c r="A30" s="46">
        <v>19</v>
      </c>
      <c r="B30" s="29" t="s">
        <v>26</v>
      </c>
      <c r="C30" s="35">
        <f t="shared" ref="C30:P30" si="18">C58+C85</f>
        <v>195630</v>
      </c>
      <c r="D30" s="36">
        <f t="shared" si="18"/>
        <v>5434</v>
      </c>
      <c r="E30" s="36">
        <f t="shared" si="18"/>
        <v>12828</v>
      </c>
      <c r="F30" s="36">
        <f t="shared" si="18"/>
        <v>12635</v>
      </c>
      <c r="G30" s="36">
        <f t="shared" si="18"/>
        <v>25408</v>
      </c>
      <c r="H30" s="36">
        <f t="shared" si="18"/>
        <v>1903</v>
      </c>
      <c r="I30" s="36">
        <f t="shared" si="18"/>
        <v>7123</v>
      </c>
      <c r="J30" s="36">
        <f t="shared" si="18"/>
        <v>6226</v>
      </c>
      <c r="K30" s="36">
        <f t="shared" si="18"/>
        <v>74147</v>
      </c>
      <c r="L30" s="36">
        <f t="shared" si="18"/>
        <v>30279</v>
      </c>
      <c r="M30" s="36">
        <f t="shared" si="18"/>
        <v>13051</v>
      </c>
      <c r="N30" s="36">
        <f t="shared" si="18"/>
        <v>1257</v>
      </c>
      <c r="O30" s="36">
        <f t="shared" si="18"/>
        <v>445</v>
      </c>
      <c r="P30" s="36">
        <f t="shared" si="18"/>
        <v>4894</v>
      </c>
      <c r="Q30" s="4">
        <v>19</v>
      </c>
    </row>
    <row r="31" spans="1:17" s="20" customFormat="1" ht="12.9" customHeight="1">
      <c r="A31" s="46">
        <v>20</v>
      </c>
      <c r="B31" s="29" t="s">
        <v>27</v>
      </c>
      <c r="C31" s="35">
        <f t="shared" ref="C31:P31" si="19">C59+C86</f>
        <v>151029</v>
      </c>
      <c r="D31" s="36">
        <f t="shared" si="19"/>
        <v>3766</v>
      </c>
      <c r="E31" s="36">
        <f t="shared" si="19"/>
        <v>10021</v>
      </c>
      <c r="F31" s="36">
        <f t="shared" si="19"/>
        <v>9289</v>
      </c>
      <c r="G31" s="36">
        <f t="shared" si="19"/>
        <v>19401</v>
      </c>
      <c r="H31" s="36">
        <f t="shared" si="19"/>
        <v>1534</v>
      </c>
      <c r="I31" s="36">
        <f t="shared" si="19"/>
        <v>6113</v>
      </c>
      <c r="J31" s="36">
        <f t="shared" si="19"/>
        <v>5345</v>
      </c>
      <c r="K31" s="36">
        <f t="shared" si="19"/>
        <v>58083</v>
      </c>
      <c r="L31" s="36">
        <f t="shared" si="19"/>
        <v>21267</v>
      </c>
      <c r="M31" s="36">
        <f t="shared" si="19"/>
        <v>10934</v>
      </c>
      <c r="N31" s="36">
        <f t="shared" si="19"/>
        <v>1004</v>
      </c>
      <c r="O31" s="36">
        <f t="shared" si="19"/>
        <v>365</v>
      </c>
      <c r="P31" s="36">
        <f t="shared" si="19"/>
        <v>3907</v>
      </c>
      <c r="Q31" s="4">
        <v>20</v>
      </c>
    </row>
    <row r="32" spans="1:17" s="20" customFormat="1" ht="12.9" customHeight="1">
      <c r="A32" s="46">
        <v>21</v>
      </c>
      <c r="B32" s="29" t="s">
        <v>29</v>
      </c>
      <c r="C32" s="35">
        <f t="shared" ref="C32:P32" si="20">C60+C87</f>
        <v>111752</v>
      </c>
      <c r="D32" s="36">
        <f t="shared" si="20"/>
        <v>2370</v>
      </c>
      <c r="E32" s="36">
        <f t="shared" si="20"/>
        <v>7892</v>
      </c>
      <c r="F32" s="36">
        <f t="shared" si="20"/>
        <v>6582</v>
      </c>
      <c r="G32" s="36">
        <f t="shared" si="20"/>
        <v>14316</v>
      </c>
      <c r="H32" s="36">
        <f t="shared" si="20"/>
        <v>1155</v>
      </c>
      <c r="I32" s="36">
        <f t="shared" si="20"/>
        <v>5130</v>
      </c>
      <c r="J32" s="36">
        <f t="shared" si="20"/>
        <v>4445</v>
      </c>
      <c r="K32" s="36">
        <f t="shared" si="20"/>
        <v>42502</v>
      </c>
      <c r="L32" s="36">
        <f t="shared" si="20"/>
        <v>14455</v>
      </c>
      <c r="M32" s="36">
        <f t="shared" si="20"/>
        <v>8782</v>
      </c>
      <c r="N32" s="36">
        <f t="shared" si="20"/>
        <v>822</v>
      </c>
      <c r="O32" s="36">
        <f t="shared" si="20"/>
        <v>269</v>
      </c>
      <c r="P32" s="36">
        <f t="shared" si="20"/>
        <v>3032</v>
      </c>
      <c r="Q32" s="4">
        <v>21</v>
      </c>
    </row>
    <row r="33" spans="1:17" s="20" customFormat="1" ht="12.9" customHeight="1">
      <c r="A33" s="46">
        <v>22</v>
      </c>
      <c r="B33" s="29" t="s">
        <v>34</v>
      </c>
      <c r="C33" s="35">
        <f t="shared" ref="C33:P33" si="21">C61+C88</f>
        <v>78660</v>
      </c>
      <c r="D33" s="36">
        <f t="shared" si="21"/>
        <v>1446</v>
      </c>
      <c r="E33" s="36">
        <f t="shared" si="21"/>
        <v>5944</v>
      </c>
      <c r="F33" s="36">
        <f t="shared" si="21"/>
        <v>4623</v>
      </c>
      <c r="G33" s="36">
        <f t="shared" si="21"/>
        <v>10202</v>
      </c>
      <c r="H33" s="36">
        <f t="shared" si="21"/>
        <v>818</v>
      </c>
      <c r="I33" s="36">
        <f t="shared" si="21"/>
        <v>4199</v>
      </c>
      <c r="J33" s="36">
        <f t="shared" si="21"/>
        <v>3473</v>
      </c>
      <c r="K33" s="36">
        <f t="shared" si="21"/>
        <v>28143</v>
      </c>
      <c r="L33" s="36">
        <f t="shared" si="21"/>
        <v>10139</v>
      </c>
      <c r="M33" s="36">
        <f t="shared" si="21"/>
        <v>6820</v>
      </c>
      <c r="N33" s="36">
        <f t="shared" si="21"/>
        <v>745</v>
      </c>
      <c r="O33" s="36">
        <f t="shared" si="21"/>
        <v>173</v>
      </c>
      <c r="P33" s="36">
        <f t="shared" si="21"/>
        <v>1935</v>
      </c>
      <c r="Q33" s="4">
        <v>22</v>
      </c>
    </row>
    <row r="34" spans="1:17" s="20" customFormat="1" ht="12.9" customHeight="1">
      <c r="A34" s="46">
        <v>23</v>
      </c>
      <c r="B34" s="29" t="s">
        <v>35</v>
      </c>
      <c r="C34" s="35">
        <f t="shared" ref="C34:P34" si="22">C62+C89</f>
        <v>51435</v>
      </c>
      <c r="D34" s="36">
        <f t="shared" si="22"/>
        <v>784</v>
      </c>
      <c r="E34" s="36">
        <f t="shared" si="22"/>
        <v>4126</v>
      </c>
      <c r="F34" s="36">
        <f t="shared" si="22"/>
        <v>2827</v>
      </c>
      <c r="G34" s="36">
        <f t="shared" si="22"/>
        <v>6975</v>
      </c>
      <c r="H34" s="36">
        <f t="shared" si="22"/>
        <v>518</v>
      </c>
      <c r="I34" s="36">
        <f t="shared" si="22"/>
        <v>3173</v>
      </c>
      <c r="J34" s="36">
        <f t="shared" si="22"/>
        <v>2469</v>
      </c>
      <c r="K34" s="36">
        <f t="shared" si="22"/>
        <v>17555</v>
      </c>
      <c r="L34" s="36">
        <f t="shared" si="22"/>
        <v>6378</v>
      </c>
      <c r="M34" s="36">
        <f t="shared" si="22"/>
        <v>4933</v>
      </c>
      <c r="N34" s="36">
        <f t="shared" si="22"/>
        <v>448</v>
      </c>
      <c r="O34" s="36">
        <f t="shared" si="22"/>
        <v>93</v>
      </c>
      <c r="P34" s="36">
        <f t="shared" si="22"/>
        <v>1156</v>
      </c>
      <c r="Q34" s="4">
        <v>23</v>
      </c>
    </row>
    <row r="35" spans="1:17" s="20" customFormat="1" ht="12.9" customHeight="1">
      <c r="A35" s="46">
        <v>24</v>
      </c>
      <c r="B35" s="29" t="s">
        <v>36</v>
      </c>
      <c r="C35" s="35">
        <f t="shared" ref="C35:P35" si="23">C63+C90</f>
        <v>46477</v>
      </c>
      <c r="D35" s="36">
        <f t="shared" si="23"/>
        <v>543</v>
      </c>
      <c r="E35" s="36">
        <f t="shared" si="23"/>
        <v>3640</v>
      </c>
      <c r="F35" s="36">
        <f t="shared" si="23"/>
        <v>2271</v>
      </c>
      <c r="G35" s="36">
        <f t="shared" si="23"/>
        <v>6764</v>
      </c>
      <c r="H35" s="36">
        <f t="shared" si="23"/>
        <v>410</v>
      </c>
      <c r="I35" s="36">
        <f t="shared" si="23"/>
        <v>3456</v>
      </c>
      <c r="J35" s="36">
        <f t="shared" si="23"/>
        <v>2340</v>
      </c>
      <c r="K35" s="36">
        <f t="shared" si="23"/>
        <v>15149</v>
      </c>
      <c r="L35" s="36">
        <f t="shared" si="23"/>
        <v>6108</v>
      </c>
      <c r="M35" s="36">
        <f t="shared" si="23"/>
        <v>4448</v>
      </c>
      <c r="N35" s="36">
        <f t="shared" si="23"/>
        <v>368</v>
      </c>
      <c r="O35" s="36">
        <f t="shared" si="23"/>
        <v>107</v>
      </c>
      <c r="P35" s="36">
        <f t="shared" si="23"/>
        <v>873</v>
      </c>
      <c r="Q35" s="4">
        <v>24</v>
      </c>
    </row>
    <row r="36" spans="1:17" s="20" customFormat="1" ht="12.75" customHeight="1">
      <c r="A36" s="46"/>
      <c r="B36" s="37"/>
      <c r="C36" s="16"/>
      <c r="D36" s="38"/>
      <c r="E36" s="38"/>
      <c r="F36" s="38"/>
      <c r="G36" s="38"/>
      <c r="H36" s="38"/>
      <c r="I36" s="38"/>
      <c r="J36" s="38"/>
      <c r="K36" s="16"/>
      <c r="L36" s="38"/>
      <c r="M36" s="38"/>
      <c r="N36" s="38"/>
      <c r="O36" s="38"/>
      <c r="P36" s="38"/>
      <c r="Q36" s="4"/>
    </row>
    <row r="37" spans="1:17" s="20" customFormat="1" ht="12.9" customHeight="1">
      <c r="A37" s="46">
        <v>25</v>
      </c>
      <c r="B37" s="29" t="s">
        <v>15</v>
      </c>
      <c r="C37" s="35">
        <f>SUM(D37:P37)</f>
        <v>2273429</v>
      </c>
      <c r="D37" s="35">
        <v>95121</v>
      </c>
      <c r="E37" s="35">
        <v>144554</v>
      </c>
      <c r="F37" s="35">
        <v>154843</v>
      </c>
      <c r="G37" s="35">
        <v>270619</v>
      </c>
      <c r="H37" s="35">
        <v>29918</v>
      </c>
      <c r="I37" s="35">
        <v>64832</v>
      </c>
      <c r="J37" s="35">
        <v>52924</v>
      </c>
      <c r="K37" s="35">
        <v>806782</v>
      </c>
      <c r="L37" s="35">
        <v>360718</v>
      </c>
      <c r="M37" s="35">
        <v>147088</v>
      </c>
      <c r="N37" s="35">
        <v>18018</v>
      </c>
      <c r="O37" s="35">
        <v>7344</v>
      </c>
      <c r="P37" s="35">
        <v>120668</v>
      </c>
      <c r="Q37" s="4">
        <v>25</v>
      </c>
    </row>
    <row r="38" spans="1:17" s="20" customFormat="1" ht="12" customHeight="1">
      <c r="A38" s="46"/>
      <c r="B38" s="29"/>
      <c r="C38" s="16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"/>
    </row>
    <row r="39" spans="1:17" s="20" customFormat="1" ht="12.9" customHeight="1">
      <c r="A39" s="46">
        <v>26</v>
      </c>
      <c r="B39" s="29" t="s">
        <v>33</v>
      </c>
      <c r="C39" s="35">
        <f t="shared" ref="C39:C44" si="24">SUM(D39:P39)</f>
        <v>181170</v>
      </c>
      <c r="D39" s="16">
        <v>11461</v>
      </c>
      <c r="E39" s="16">
        <v>10641</v>
      </c>
      <c r="F39" s="16">
        <v>12534</v>
      </c>
      <c r="G39" s="16">
        <v>21227</v>
      </c>
      <c r="H39" s="16">
        <v>3023</v>
      </c>
      <c r="I39" s="16">
        <v>4113</v>
      </c>
      <c r="J39" s="16">
        <v>3048</v>
      </c>
      <c r="K39" s="16">
        <v>56806</v>
      </c>
      <c r="L39" s="16">
        <v>25089</v>
      </c>
      <c r="M39" s="16">
        <v>11029</v>
      </c>
      <c r="N39" s="16">
        <v>2271</v>
      </c>
      <c r="O39" s="16">
        <v>870</v>
      </c>
      <c r="P39" s="16">
        <v>19058</v>
      </c>
      <c r="Q39" s="4">
        <v>26</v>
      </c>
    </row>
    <row r="40" spans="1:17" s="20" customFormat="1" ht="12.9" customHeight="1">
      <c r="A40" s="46">
        <v>27</v>
      </c>
      <c r="B40" s="29">
        <v>0</v>
      </c>
      <c r="C40" s="35">
        <f t="shared" si="24"/>
        <v>33867</v>
      </c>
      <c r="D40" s="16">
        <v>2254</v>
      </c>
      <c r="E40" s="16">
        <v>2002</v>
      </c>
      <c r="F40" s="16">
        <v>2303</v>
      </c>
      <c r="G40" s="16">
        <v>4077</v>
      </c>
      <c r="H40" s="16">
        <v>538</v>
      </c>
      <c r="I40" s="16">
        <v>775</v>
      </c>
      <c r="J40" s="16">
        <v>583</v>
      </c>
      <c r="K40" s="16">
        <v>10182</v>
      </c>
      <c r="L40" s="16">
        <v>4774</v>
      </c>
      <c r="M40" s="16">
        <v>2002</v>
      </c>
      <c r="N40" s="16">
        <v>441</v>
      </c>
      <c r="O40" s="16">
        <v>166</v>
      </c>
      <c r="P40" s="16">
        <v>3770</v>
      </c>
      <c r="Q40" s="4">
        <v>27</v>
      </c>
    </row>
    <row r="41" spans="1:17" s="20" customFormat="1" ht="12.9" customHeight="1">
      <c r="A41" s="46">
        <v>28</v>
      </c>
      <c r="B41" s="29">
        <v>1</v>
      </c>
      <c r="C41" s="35">
        <f t="shared" si="24"/>
        <v>35070</v>
      </c>
      <c r="D41" s="16">
        <v>2298</v>
      </c>
      <c r="E41" s="16">
        <v>2081</v>
      </c>
      <c r="F41" s="16">
        <v>2375</v>
      </c>
      <c r="G41" s="16">
        <v>4233</v>
      </c>
      <c r="H41" s="16">
        <v>582</v>
      </c>
      <c r="I41" s="16">
        <v>811</v>
      </c>
      <c r="J41" s="16">
        <v>599</v>
      </c>
      <c r="K41" s="16">
        <v>10790</v>
      </c>
      <c r="L41" s="16">
        <v>4799</v>
      </c>
      <c r="M41" s="16">
        <v>2114</v>
      </c>
      <c r="N41" s="16">
        <v>454</v>
      </c>
      <c r="O41" s="16">
        <v>167</v>
      </c>
      <c r="P41" s="16">
        <v>3767</v>
      </c>
      <c r="Q41" s="4">
        <v>28</v>
      </c>
    </row>
    <row r="42" spans="1:17" s="20" customFormat="1" ht="12.9" customHeight="1">
      <c r="A42" s="46">
        <v>29</v>
      </c>
      <c r="B42" s="29">
        <v>2</v>
      </c>
      <c r="C42" s="35">
        <f t="shared" si="24"/>
        <v>35973</v>
      </c>
      <c r="D42" s="16">
        <v>2303</v>
      </c>
      <c r="E42" s="16">
        <v>2140</v>
      </c>
      <c r="F42" s="16">
        <v>2467</v>
      </c>
      <c r="G42" s="16">
        <v>4278</v>
      </c>
      <c r="H42" s="16">
        <v>621</v>
      </c>
      <c r="I42" s="16">
        <v>829</v>
      </c>
      <c r="J42" s="16">
        <v>614</v>
      </c>
      <c r="K42" s="16">
        <v>11199</v>
      </c>
      <c r="L42" s="16">
        <v>4857</v>
      </c>
      <c r="M42" s="16">
        <v>2211</v>
      </c>
      <c r="N42" s="16">
        <v>460</v>
      </c>
      <c r="O42" s="16">
        <v>173</v>
      </c>
      <c r="P42" s="16">
        <v>3821</v>
      </c>
      <c r="Q42" s="4">
        <v>29</v>
      </c>
    </row>
    <row r="43" spans="1:17" s="20" customFormat="1" ht="12.9" customHeight="1">
      <c r="A43" s="46">
        <v>30</v>
      </c>
      <c r="B43" s="29">
        <v>3</v>
      </c>
      <c r="C43" s="35">
        <f t="shared" si="24"/>
        <v>37223</v>
      </c>
      <c r="D43" s="16">
        <v>2295</v>
      </c>
      <c r="E43" s="16">
        <v>2183</v>
      </c>
      <c r="F43" s="16">
        <v>2613</v>
      </c>
      <c r="G43" s="16">
        <v>4294</v>
      </c>
      <c r="H43" s="16">
        <v>634</v>
      </c>
      <c r="I43" s="16">
        <v>840</v>
      </c>
      <c r="J43" s="16">
        <v>623</v>
      </c>
      <c r="K43" s="16">
        <v>11819</v>
      </c>
      <c r="L43" s="16">
        <v>5120</v>
      </c>
      <c r="M43" s="16">
        <v>2303</v>
      </c>
      <c r="N43" s="16">
        <v>460</v>
      </c>
      <c r="O43" s="16">
        <v>180</v>
      </c>
      <c r="P43" s="16">
        <v>3859</v>
      </c>
      <c r="Q43" s="4">
        <v>30</v>
      </c>
    </row>
    <row r="44" spans="1:17" s="20" customFormat="1" ht="12.9" customHeight="1">
      <c r="A44" s="46">
        <v>31</v>
      </c>
      <c r="B44" s="29">
        <v>4</v>
      </c>
      <c r="C44" s="35">
        <f t="shared" si="24"/>
        <v>39037</v>
      </c>
      <c r="D44" s="16">
        <v>2311</v>
      </c>
      <c r="E44" s="16">
        <v>2235</v>
      </c>
      <c r="F44" s="16">
        <v>2776</v>
      </c>
      <c r="G44" s="16">
        <v>4345</v>
      </c>
      <c r="H44" s="16">
        <v>648</v>
      </c>
      <c r="I44" s="16">
        <v>858</v>
      </c>
      <c r="J44" s="16">
        <v>629</v>
      </c>
      <c r="K44" s="16">
        <v>12816</v>
      </c>
      <c r="L44" s="16">
        <v>5539</v>
      </c>
      <c r="M44" s="16">
        <v>2399</v>
      </c>
      <c r="N44" s="16">
        <v>456</v>
      </c>
      <c r="O44" s="16">
        <v>184</v>
      </c>
      <c r="P44" s="16">
        <v>3841</v>
      </c>
      <c r="Q44" s="4">
        <v>31</v>
      </c>
    </row>
    <row r="45" spans="1:17" s="20" customFormat="1" ht="12.9" customHeight="1">
      <c r="A45" s="46"/>
      <c r="B45" s="29"/>
      <c r="C45" s="3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4"/>
    </row>
    <row r="46" spans="1:17" s="20" customFormat="1" ht="12.9" customHeight="1">
      <c r="A46" s="46">
        <v>32</v>
      </c>
      <c r="B46" s="31" t="s">
        <v>32</v>
      </c>
      <c r="C46" s="35">
        <f t="shared" ref="C46:C63" si="25">SUM(D46:P46)</f>
        <v>205548</v>
      </c>
      <c r="D46" s="16">
        <v>11458</v>
      </c>
      <c r="E46" s="16">
        <v>11642</v>
      </c>
      <c r="F46" s="16">
        <v>14962</v>
      </c>
      <c r="G46" s="16">
        <v>21967</v>
      </c>
      <c r="H46" s="16">
        <v>3196</v>
      </c>
      <c r="I46" s="16">
        <v>4356</v>
      </c>
      <c r="J46" s="16">
        <v>3205</v>
      </c>
      <c r="K46" s="16">
        <v>70006</v>
      </c>
      <c r="L46" s="16">
        <v>30660</v>
      </c>
      <c r="M46" s="16">
        <v>12274</v>
      </c>
      <c r="N46" s="16">
        <v>2317</v>
      </c>
      <c r="O46" s="16">
        <v>915</v>
      </c>
      <c r="P46" s="16">
        <v>18590</v>
      </c>
      <c r="Q46" s="4">
        <v>32</v>
      </c>
    </row>
    <row r="47" spans="1:17" s="20" customFormat="1" ht="12.9" customHeight="1">
      <c r="A47" s="46">
        <v>33</v>
      </c>
      <c r="B47" s="29" t="s">
        <v>31</v>
      </c>
      <c r="C47" s="35">
        <f t="shared" si="25"/>
        <v>199537</v>
      </c>
      <c r="D47" s="16">
        <v>10543</v>
      </c>
      <c r="E47" s="16">
        <v>11857</v>
      </c>
      <c r="F47" s="16">
        <v>14823</v>
      </c>
      <c r="G47" s="16">
        <v>21650</v>
      </c>
      <c r="H47" s="16">
        <v>3041</v>
      </c>
      <c r="I47" s="16">
        <v>4181</v>
      </c>
      <c r="J47" s="16">
        <v>3220</v>
      </c>
      <c r="K47" s="16">
        <v>68650</v>
      </c>
      <c r="L47" s="16">
        <v>29807</v>
      </c>
      <c r="M47" s="16">
        <v>11768</v>
      </c>
      <c r="N47" s="16">
        <v>2382</v>
      </c>
      <c r="O47" s="16">
        <v>834</v>
      </c>
      <c r="P47" s="16">
        <v>16781</v>
      </c>
      <c r="Q47" s="4">
        <v>33</v>
      </c>
    </row>
    <row r="48" spans="1:17" s="20" customFormat="1" ht="12.9" customHeight="1">
      <c r="A48" s="46">
        <v>34</v>
      </c>
      <c r="B48" s="29" t="s">
        <v>30</v>
      </c>
      <c r="C48" s="35">
        <f t="shared" si="25"/>
        <v>182273</v>
      </c>
      <c r="D48" s="16">
        <v>9547</v>
      </c>
      <c r="E48" s="16">
        <v>11556</v>
      </c>
      <c r="F48" s="16">
        <v>12802</v>
      </c>
      <c r="G48" s="16">
        <v>20831</v>
      </c>
      <c r="H48" s="16">
        <v>2623</v>
      </c>
      <c r="I48" s="16">
        <v>4014</v>
      </c>
      <c r="J48" s="16">
        <v>3123</v>
      </c>
      <c r="K48" s="16">
        <v>63125</v>
      </c>
      <c r="L48" s="16">
        <v>27401</v>
      </c>
      <c r="M48" s="16">
        <v>11149</v>
      </c>
      <c r="N48" s="16">
        <v>1881</v>
      </c>
      <c r="O48" s="16">
        <v>670</v>
      </c>
      <c r="P48" s="16">
        <v>13551</v>
      </c>
      <c r="Q48" s="4">
        <v>34</v>
      </c>
    </row>
    <row r="49" spans="1:17" s="20" customFormat="1" ht="12.9" customHeight="1">
      <c r="A49" s="46">
        <v>35</v>
      </c>
      <c r="B49" s="29" t="s">
        <v>18</v>
      </c>
      <c r="C49" s="35">
        <f t="shared" si="25"/>
        <v>176133</v>
      </c>
      <c r="D49" s="16">
        <v>8377</v>
      </c>
      <c r="E49" s="16">
        <v>11606</v>
      </c>
      <c r="F49" s="16">
        <v>12627</v>
      </c>
      <c r="G49" s="16">
        <v>20128</v>
      </c>
      <c r="H49" s="16">
        <v>2412</v>
      </c>
      <c r="I49" s="16">
        <v>4482</v>
      </c>
      <c r="J49" s="16">
        <v>3615</v>
      </c>
      <c r="K49" s="16">
        <v>62270</v>
      </c>
      <c r="L49" s="16">
        <v>27630</v>
      </c>
      <c r="M49" s="16">
        <v>10787</v>
      </c>
      <c r="N49" s="16">
        <v>1385</v>
      </c>
      <c r="O49" s="16">
        <v>567</v>
      </c>
      <c r="P49" s="16">
        <v>10247</v>
      </c>
      <c r="Q49" s="4">
        <v>35</v>
      </c>
    </row>
    <row r="50" spans="1:17" ht="12.9" customHeight="1">
      <c r="A50" s="46">
        <v>36</v>
      </c>
      <c r="B50" s="28" t="s">
        <v>19</v>
      </c>
      <c r="C50" s="14">
        <f t="shared" si="25"/>
        <v>173917</v>
      </c>
      <c r="D50" s="13">
        <v>7171</v>
      </c>
      <c r="E50" s="13">
        <v>11292</v>
      </c>
      <c r="F50" s="13">
        <v>12736</v>
      </c>
      <c r="G50" s="13">
        <v>20136</v>
      </c>
      <c r="H50" s="13">
        <v>2226</v>
      </c>
      <c r="I50" s="13">
        <v>4889</v>
      </c>
      <c r="J50" s="13">
        <v>3915</v>
      </c>
      <c r="K50" s="13">
        <v>61435</v>
      </c>
      <c r="L50" s="13">
        <v>29745</v>
      </c>
      <c r="M50" s="13">
        <v>10744</v>
      </c>
      <c r="N50" s="13">
        <v>1109</v>
      </c>
      <c r="O50" s="13">
        <v>528</v>
      </c>
      <c r="P50" s="13">
        <v>7991</v>
      </c>
      <c r="Q50" s="4">
        <v>36</v>
      </c>
    </row>
    <row r="51" spans="1:17" ht="12.9" customHeight="1">
      <c r="A51" s="46"/>
      <c r="B51" s="28"/>
      <c r="C51" s="14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7" ht="12.9" customHeight="1">
      <c r="A52" s="46">
        <v>37</v>
      </c>
      <c r="B52" s="28" t="s">
        <v>20</v>
      </c>
      <c r="C52" s="14">
        <f t="shared" si="25"/>
        <v>162764</v>
      </c>
      <c r="D52" s="13">
        <v>6139</v>
      </c>
      <c r="E52" s="13">
        <v>10311</v>
      </c>
      <c r="F52" s="13">
        <v>11487</v>
      </c>
      <c r="G52" s="13">
        <v>19146</v>
      </c>
      <c r="H52" s="13">
        <v>1931</v>
      </c>
      <c r="I52" s="13">
        <v>4646</v>
      </c>
      <c r="J52" s="13">
        <v>3704</v>
      </c>
      <c r="K52" s="13">
        <v>57847</v>
      </c>
      <c r="L52" s="13">
        <v>28767</v>
      </c>
      <c r="M52" s="13">
        <v>10410</v>
      </c>
      <c r="N52" s="13">
        <v>1044</v>
      </c>
      <c r="O52" s="13">
        <v>470</v>
      </c>
      <c r="P52" s="13">
        <v>6862</v>
      </c>
      <c r="Q52" s="4">
        <v>37</v>
      </c>
    </row>
    <row r="53" spans="1:17" ht="12.9" customHeight="1">
      <c r="A53" s="46">
        <v>38</v>
      </c>
      <c r="B53" s="28" t="s">
        <v>21</v>
      </c>
      <c r="C53" s="14">
        <f t="shared" si="25"/>
        <v>157335</v>
      </c>
      <c r="D53" s="13">
        <v>5669</v>
      </c>
      <c r="E53" s="13">
        <v>10051</v>
      </c>
      <c r="F53" s="13">
        <v>11011</v>
      </c>
      <c r="G53" s="13">
        <v>18415</v>
      </c>
      <c r="H53" s="13">
        <v>1868</v>
      </c>
      <c r="I53" s="13">
        <v>4336</v>
      </c>
      <c r="J53" s="13">
        <v>3633</v>
      </c>
      <c r="K53" s="13">
        <v>56849</v>
      </c>
      <c r="L53" s="13">
        <v>27834</v>
      </c>
      <c r="M53" s="13">
        <v>10048</v>
      </c>
      <c r="N53" s="13">
        <v>954</v>
      </c>
      <c r="O53" s="13">
        <v>438</v>
      </c>
      <c r="P53" s="13">
        <v>6229</v>
      </c>
      <c r="Q53" s="4">
        <v>38</v>
      </c>
    </row>
    <row r="54" spans="1:17" ht="12.9" customHeight="1">
      <c r="A54" s="46">
        <v>39</v>
      </c>
      <c r="B54" s="28" t="s">
        <v>22</v>
      </c>
      <c r="C54" s="14">
        <f t="shared" si="25"/>
        <v>149999</v>
      </c>
      <c r="D54" s="13">
        <v>4973</v>
      </c>
      <c r="E54" s="13">
        <v>9613</v>
      </c>
      <c r="F54" s="13">
        <v>10076</v>
      </c>
      <c r="G54" s="13">
        <v>17774</v>
      </c>
      <c r="H54" s="13">
        <v>1649</v>
      </c>
      <c r="I54" s="13">
        <v>4099</v>
      </c>
      <c r="J54" s="13">
        <v>3473</v>
      </c>
      <c r="K54" s="13">
        <v>56604</v>
      </c>
      <c r="L54" s="13">
        <v>26444</v>
      </c>
      <c r="M54" s="13">
        <v>9287</v>
      </c>
      <c r="N54" s="13">
        <v>713</v>
      </c>
      <c r="O54" s="13">
        <v>398</v>
      </c>
      <c r="P54" s="13">
        <v>4896</v>
      </c>
      <c r="Q54" s="4">
        <v>39</v>
      </c>
    </row>
    <row r="55" spans="1:17" ht="12.9" customHeight="1">
      <c r="A55" s="46">
        <v>40</v>
      </c>
      <c r="B55" s="28" t="s">
        <v>23</v>
      </c>
      <c r="C55" s="14">
        <f t="shared" si="25"/>
        <v>141031</v>
      </c>
      <c r="D55" s="13">
        <v>4583</v>
      </c>
      <c r="E55" s="13">
        <v>8708</v>
      </c>
      <c r="F55" s="13">
        <v>9154</v>
      </c>
      <c r="G55" s="13">
        <v>16744</v>
      </c>
      <c r="H55" s="13">
        <v>1518</v>
      </c>
      <c r="I55" s="13">
        <v>4115</v>
      </c>
      <c r="J55" s="13">
        <v>3252</v>
      </c>
      <c r="K55" s="13">
        <v>54597</v>
      </c>
      <c r="L55" s="13">
        <v>24673</v>
      </c>
      <c r="M55" s="13">
        <v>8766</v>
      </c>
      <c r="N55" s="13">
        <v>635</v>
      </c>
      <c r="O55" s="13">
        <v>372</v>
      </c>
      <c r="P55" s="13">
        <v>3914</v>
      </c>
      <c r="Q55" s="4">
        <v>40</v>
      </c>
    </row>
    <row r="56" spans="1:17" ht="12.9" customHeight="1">
      <c r="A56" s="46">
        <v>41</v>
      </c>
      <c r="B56" s="28" t="s">
        <v>24</v>
      </c>
      <c r="C56" s="14">
        <f t="shared" si="25"/>
        <v>132039</v>
      </c>
      <c r="D56" s="13">
        <v>4190</v>
      </c>
      <c r="E56" s="13">
        <v>8352</v>
      </c>
      <c r="F56" s="13">
        <v>8505</v>
      </c>
      <c r="G56" s="13">
        <v>15936</v>
      </c>
      <c r="H56" s="13">
        <v>1414</v>
      </c>
      <c r="I56" s="13">
        <v>4081</v>
      </c>
      <c r="J56" s="13">
        <v>3522</v>
      </c>
      <c r="K56" s="13">
        <v>50410</v>
      </c>
      <c r="L56" s="13">
        <v>23034</v>
      </c>
      <c r="M56" s="13">
        <v>8218</v>
      </c>
      <c r="N56" s="13">
        <v>710</v>
      </c>
      <c r="O56" s="13">
        <v>329</v>
      </c>
      <c r="P56" s="13">
        <v>3338</v>
      </c>
      <c r="Q56" s="4">
        <v>41</v>
      </c>
    </row>
    <row r="57" spans="1:17" ht="12.9" customHeight="1">
      <c r="A57" s="46">
        <v>42</v>
      </c>
      <c r="B57" s="28" t="s">
        <v>25</v>
      </c>
      <c r="C57" s="14">
        <f t="shared" si="25"/>
        <v>116032</v>
      </c>
      <c r="D57" s="13">
        <v>3568</v>
      </c>
      <c r="E57" s="13">
        <v>7659</v>
      </c>
      <c r="F57" s="13">
        <v>7483</v>
      </c>
      <c r="G57" s="13">
        <v>14827</v>
      </c>
      <c r="H57" s="13">
        <v>1232</v>
      </c>
      <c r="I57" s="13">
        <v>3841</v>
      </c>
      <c r="J57" s="13">
        <v>3515</v>
      </c>
      <c r="K57" s="13">
        <v>43583</v>
      </c>
      <c r="L57" s="13">
        <v>19140</v>
      </c>
      <c r="M57" s="13">
        <v>7609</v>
      </c>
      <c r="N57" s="13">
        <v>679</v>
      </c>
      <c r="O57" s="13">
        <v>268</v>
      </c>
      <c r="P57" s="13">
        <v>2628</v>
      </c>
      <c r="Q57" s="4">
        <v>42</v>
      </c>
    </row>
    <row r="58" spans="1:17" ht="12.9" customHeight="1">
      <c r="A58" s="46">
        <v>43</v>
      </c>
      <c r="B58" s="28" t="s">
        <v>26</v>
      </c>
      <c r="C58" s="14">
        <f t="shared" si="25"/>
        <v>95504</v>
      </c>
      <c r="D58" s="13">
        <v>2840</v>
      </c>
      <c r="E58" s="13">
        <v>6399</v>
      </c>
      <c r="F58" s="13">
        <v>6004</v>
      </c>
      <c r="G58" s="13">
        <v>12737</v>
      </c>
      <c r="H58" s="13">
        <v>1130</v>
      </c>
      <c r="I58" s="13">
        <v>3513</v>
      </c>
      <c r="J58" s="13">
        <v>3156</v>
      </c>
      <c r="K58" s="13">
        <v>35389</v>
      </c>
      <c r="L58" s="13">
        <v>14547</v>
      </c>
      <c r="M58" s="13">
        <v>6858</v>
      </c>
      <c r="N58" s="13">
        <v>594</v>
      </c>
      <c r="O58" s="13">
        <v>226</v>
      </c>
      <c r="P58" s="13">
        <v>2111</v>
      </c>
      <c r="Q58" s="4">
        <v>43</v>
      </c>
    </row>
    <row r="59" spans="1:17" ht="12.9" customHeight="1">
      <c r="A59" s="46">
        <v>44</v>
      </c>
      <c r="B59" s="28" t="s">
        <v>27</v>
      </c>
      <c r="C59" s="14">
        <f t="shared" si="25"/>
        <v>72467</v>
      </c>
      <c r="D59" s="13">
        <v>1926</v>
      </c>
      <c r="E59" s="13">
        <v>4961</v>
      </c>
      <c r="F59" s="13">
        <v>4304</v>
      </c>
      <c r="G59" s="13">
        <v>9815</v>
      </c>
      <c r="H59" s="13">
        <v>932</v>
      </c>
      <c r="I59" s="13">
        <v>3022</v>
      </c>
      <c r="J59" s="13">
        <v>2683</v>
      </c>
      <c r="K59" s="13">
        <v>26800</v>
      </c>
      <c r="L59" s="13">
        <v>10019</v>
      </c>
      <c r="M59" s="13">
        <v>5731</v>
      </c>
      <c r="N59" s="13">
        <v>456</v>
      </c>
      <c r="O59" s="13">
        <v>177</v>
      </c>
      <c r="P59" s="13">
        <v>1641</v>
      </c>
      <c r="Q59" s="4">
        <v>44</v>
      </c>
    </row>
    <row r="60" spans="1:17" ht="12.9" customHeight="1">
      <c r="A60" s="46">
        <v>45</v>
      </c>
      <c r="B60" s="28" t="s">
        <v>29</v>
      </c>
      <c r="C60" s="14">
        <f t="shared" si="25"/>
        <v>52362</v>
      </c>
      <c r="D60" s="13">
        <v>1225</v>
      </c>
      <c r="E60" s="13">
        <v>3844</v>
      </c>
      <c r="F60" s="13">
        <v>2961</v>
      </c>
      <c r="G60" s="13">
        <v>7267</v>
      </c>
      <c r="H60" s="13">
        <v>706</v>
      </c>
      <c r="I60" s="13">
        <v>2482</v>
      </c>
      <c r="J60" s="13">
        <v>2175</v>
      </c>
      <c r="K60" s="13">
        <v>18780</v>
      </c>
      <c r="L60" s="13">
        <v>6655</v>
      </c>
      <c r="M60" s="13">
        <v>4528</v>
      </c>
      <c r="N60" s="13">
        <v>350</v>
      </c>
      <c r="O60" s="13">
        <v>125</v>
      </c>
      <c r="P60" s="13">
        <v>1264</v>
      </c>
      <c r="Q60" s="4">
        <v>45</v>
      </c>
    </row>
    <row r="61" spans="1:17" ht="12.9" customHeight="1">
      <c r="A61" s="46">
        <v>46</v>
      </c>
      <c r="B61" s="29" t="s">
        <v>34</v>
      </c>
      <c r="C61" s="14">
        <f t="shared" si="25"/>
        <v>35513</v>
      </c>
      <c r="D61" s="13">
        <v>777</v>
      </c>
      <c r="E61" s="13">
        <v>2786</v>
      </c>
      <c r="F61" s="13">
        <v>1884</v>
      </c>
      <c r="G61" s="13">
        <v>5149</v>
      </c>
      <c r="H61" s="13">
        <v>500</v>
      </c>
      <c r="I61" s="13">
        <v>1932</v>
      </c>
      <c r="J61" s="13">
        <v>1634</v>
      </c>
      <c r="K61" s="13">
        <v>11851</v>
      </c>
      <c r="L61" s="13">
        <v>4449</v>
      </c>
      <c r="M61" s="13">
        <v>3384</v>
      </c>
      <c r="N61" s="13">
        <v>275</v>
      </c>
      <c r="O61" s="13">
        <v>75</v>
      </c>
      <c r="P61" s="13">
        <v>817</v>
      </c>
      <c r="Q61" s="4">
        <v>46</v>
      </c>
    </row>
    <row r="62" spans="1:17" ht="12.9" customHeight="1">
      <c r="A62" s="46">
        <v>47</v>
      </c>
      <c r="B62" s="29" t="s">
        <v>35</v>
      </c>
      <c r="C62" s="14">
        <f t="shared" si="25"/>
        <v>22049</v>
      </c>
      <c r="D62" s="13">
        <v>412</v>
      </c>
      <c r="E62" s="13">
        <v>1817</v>
      </c>
      <c r="F62" s="13">
        <v>1031</v>
      </c>
      <c r="G62" s="13">
        <v>3500</v>
      </c>
      <c r="H62" s="13">
        <v>303</v>
      </c>
      <c r="I62" s="13">
        <v>1384</v>
      </c>
      <c r="J62" s="13">
        <v>1095</v>
      </c>
      <c r="K62" s="13">
        <v>6861</v>
      </c>
      <c r="L62" s="13">
        <v>2649</v>
      </c>
      <c r="M62" s="13">
        <v>2347</v>
      </c>
      <c r="N62" s="13">
        <v>152</v>
      </c>
      <c r="O62" s="13">
        <v>36</v>
      </c>
      <c r="P62" s="13">
        <v>462</v>
      </c>
      <c r="Q62" s="4">
        <v>47</v>
      </c>
    </row>
    <row r="63" spans="1:17" ht="12.9" customHeight="1">
      <c r="A63" s="46">
        <v>48</v>
      </c>
      <c r="B63" s="29" t="s">
        <v>36</v>
      </c>
      <c r="C63" s="14">
        <f t="shared" si="25"/>
        <v>17756</v>
      </c>
      <c r="D63" s="13">
        <v>262</v>
      </c>
      <c r="E63" s="13">
        <v>1459</v>
      </c>
      <c r="F63" s="13">
        <v>459</v>
      </c>
      <c r="G63" s="13">
        <v>3370</v>
      </c>
      <c r="H63" s="13">
        <v>214</v>
      </c>
      <c r="I63" s="13">
        <v>1346</v>
      </c>
      <c r="J63" s="13">
        <v>956</v>
      </c>
      <c r="K63" s="13">
        <v>4919</v>
      </c>
      <c r="L63" s="13">
        <v>2175</v>
      </c>
      <c r="M63" s="13">
        <v>2151</v>
      </c>
      <c r="N63" s="13">
        <v>111</v>
      </c>
      <c r="O63" s="13">
        <v>46</v>
      </c>
      <c r="P63" s="13">
        <v>288</v>
      </c>
      <c r="Q63" s="4">
        <v>48</v>
      </c>
    </row>
    <row r="64" spans="1:17" ht="15.75" customHeight="1">
      <c r="A64" s="46"/>
      <c r="B64" s="30"/>
      <c r="C64" s="13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7" ht="12.9" customHeight="1">
      <c r="A65" s="46">
        <v>49</v>
      </c>
      <c r="B65" s="29" t="s">
        <v>16</v>
      </c>
      <c r="C65" s="14">
        <f>SUM(D65:P65)</f>
        <v>2275252</v>
      </c>
      <c r="D65" s="14">
        <v>91619</v>
      </c>
      <c r="E65" s="14">
        <v>140506</v>
      </c>
      <c r="F65" s="14">
        <v>157498</v>
      </c>
      <c r="G65" s="14">
        <v>258379</v>
      </c>
      <c r="H65" s="14">
        <v>26649</v>
      </c>
      <c r="I65" s="14">
        <v>65220</v>
      </c>
      <c r="J65" s="14">
        <v>52160</v>
      </c>
      <c r="K65" s="14">
        <v>825696</v>
      </c>
      <c r="L65" s="14">
        <v>365714</v>
      </c>
      <c r="M65" s="14">
        <v>137099</v>
      </c>
      <c r="N65" s="14">
        <v>19624</v>
      </c>
      <c r="O65" s="14">
        <v>6653</v>
      </c>
      <c r="P65" s="14">
        <v>128435</v>
      </c>
      <c r="Q65" s="4">
        <v>49</v>
      </c>
    </row>
    <row r="66" spans="1:17" ht="14.25" customHeight="1">
      <c r="A66" s="46"/>
      <c r="B66" s="28"/>
      <c r="C66" s="13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7" ht="12.9" customHeight="1">
      <c r="A67" s="46">
        <v>50</v>
      </c>
      <c r="B67" s="29" t="s">
        <v>33</v>
      </c>
      <c r="C67" s="14">
        <f t="shared" ref="C67:C72" si="26">SUM(D67:P67)</f>
        <v>172845</v>
      </c>
      <c r="D67" s="13">
        <v>10946</v>
      </c>
      <c r="E67" s="13">
        <v>10189</v>
      </c>
      <c r="F67" s="13">
        <v>11970</v>
      </c>
      <c r="G67" s="13">
        <v>20206</v>
      </c>
      <c r="H67" s="13">
        <v>2909</v>
      </c>
      <c r="I67" s="13">
        <v>3921</v>
      </c>
      <c r="J67" s="13">
        <v>2911</v>
      </c>
      <c r="K67" s="13">
        <v>54307</v>
      </c>
      <c r="L67" s="13">
        <v>23905</v>
      </c>
      <c r="M67" s="13">
        <v>10587</v>
      </c>
      <c r="N67" s="13">
        <v>2179</v>
      </c>
      <c r="O67" s="13">
        <v>828</v>
      </c>
      <c r="P67" s="13">
        <v>17987</v>
      </c>
      <c r="Q67" s="4">
        <v>50</v>
      </c>
    </row>
    <row r="68" spans="1:17" ht="12.9" customHeight="1">
      <c r="A68" s="46">
        <v>51</v>
      </c>
      <c r="B68" s="28">
        <v>0</v>
      </c>
      <c r="C68" s="14">
        <f t="shared" si="26"/>
        <v>32313</v>
      </c>
      <c r="D68" s="13">
        <v>2156</v>
      </c>
      <c r="E68" s="13">
        <v>1912</v>
      </c>
      <c r="F68" s="13">
        <v>2197</v>
      </c>
      <c r="G68" s="13">
        <v>3886</v>
      </c>
      <c r="H68" s="13">
        <v>515</v>
      </c>
      <c r="I68" s="13">
        <v>738</v>
      </c>
      <c r="J68" s="13">
        <v>556</v>
      </c>
      <c r="K68" s="13">
        <v>9719</v>
      </c>
      <c r="L68" s="13">
        <v>4555</v>
      </c>
      <c r="M68" s="13">
        <v>1911</v>
      </c>
      <c r="N68" s="13">
        <v>426</v>
      </c>
      <c r="O68" s="13">
        <v>158</v>
      </c>
      <c r="P68" s="13">
        <v>3584</v>
      </c>
      <c r="Q68" s="4">
        <v>51</v>
      </c>
    </row>
    <row r="69" spans="1:17" ht="12.9" customHeight="1">
      <c r="A69" s="46">
        <v>52</v>
      </c>
      <c r="B69" s="28">
        <v>1</v>
      </c>
      <c r="C69" s="14">
        <f t="shared" si="26"/>
        <v>33457</v>
      </c>
      <c r="D69" s="13">
        <v>2194</v>
      </c>
      <c r="E69" s="13">
        <v>1989</v>
      </c>
      <c r="F69" s="13">
        <v>2266</v>
      </c>
      <c r="G69" s="13">
        <v>4033</v>
      </c>
      <c r="H69" s="13">
        <v>558</v>
      </c>
      <c r="I69" s="13">
        <v>773</v>
      </c>
      <c r="J69" s="13">
        <v>571</v>
      </c>
      <c r="K69" s="13">
        <v>10306</v>
      </c>
      <c r="L69" s="13">
        <v>4581</v>
      </c>
      <c r="M69" s="13">
        <v>2026</v>
      </c>
      <c r="N69" s="13">
        <v>436</v>
      </c>
      <c r="O69" s="13">
        <v>160</v>
      </c>
      <c r="P69" s="13">
        <v>3564</v>
      </c>
      <c r="Q69" s="4">
        <v>52</v>
      </c>
    </row>
    <row r="70" spans="1:17" ht="12.9" customHeight="1">
      <c r="A70" s="46">
        <v>53</v>
      </c>
      <c r="B70" s="28">
        <v>2</v>
      </c>
      <c r="C70" s="14">
        <f t="shared" si="26"/>
        <v>34301</v>
      </c>
      <c r="D70" s="13">
        <v>2198</v>
      </c>
      <c r="E70" s="13">
        <v>2049</v>
      </c>
      <c r="F70" s="13">
        <v>2355</v>
      </c>
      <c r="G70" s="13">
        <v>4071</v>
      </c>
      <c r="H70" s="13">
        <v>597</v>
      </c>
      <c r="I70" s="13">
        <v>790</v>
      </c>
      <c r="J70" s="13">
        <v>587</v>
      </c>
      <c r="K70" s="13">
        <v>10703</v>
      </c>
      <c r="L70" s="13">
        <v>4626</v>
      </c>
      <c r="M70" s="13">
        <v>2128</v>
      </c>
      <c r="N70" s="13">
        <v>440</v>
      </c>
      <c r="O70" s="13">
        <v>166</v>
      </c>
      <c r="P70" s="13">
        <v>3591</v>
      </c>
      <c r="Q70" s="4">
        <v>53</v>
      </c>
    </row>
    <row r="71" spans="1:17" ht="12.9" customHeight="1">
      <c r="A71" s="46">
        <v>54</v>
      </c>
      <c r="B71" s="28">
        <v>3</v>
      </c>
      <c r="C71" s="14">
        <f t="shared" si="26"/>
        <v>35511</v>
      </c>
      <c r="D71" s="13">
        <v>2195</v>
      </c>
      <c r="E71" s="13">
        <v>2095</v>
      </c>
      <c r="F71" s="13">
        <v>2498</v>
      </c>
      <c r="G71" s="13">
        <v>4083</v>
      </c>
      <c r="H71" s="13">
        <v>612</v>
      </c>
      <c r="I71" s="13">
        <v>802</v>
      </c>
      <c r="J71" s="13">
        <v>596</v>
      </c>
      <c r="K71" s="13">
        <v>11312</v>
      </c>
      <c r="L71" s="13">
        <v>4875</v>
      </c>
      <c r="M71" s="13">
        <v>2217</v>
      </c>
      <c r="N71" s="13">
        <v>439</v>
      </c>
      <c r="O71" s="13">
        <v>171</v>
      </c>
      <c r="P71" s="13">
        <v>3616</v>
      </c>
      <c r="Q71" s="4">
        <v>54</v>
      </c>
    </row>
    <row r="72" spans="1:17" ht="12.9" customHeight="1">
      <c r="A72" s="46">
        <v>55</v>
      </c>
      <c r="B72" s="28">
        <v>4</v>
      </c>
      <c r="C72" s="14">
        <f t="shared" si="26"/>
        <v>37263</v>
      </c>
      <c r="D72" s="13">
        <v>2203</v>
      </c>
      <c r="E72" s="13">
        <v>2144</v>
      </c>
      <c r="F72" s="13">
        <v>2654</v>
      </c>
      <c r="G72" s="13">
        <v>4133</v>
      </c>
      <c r="H72" s="13">
        <v>627</v>
      </c>
      <c r="I72" s="13">
        <v>818</v>
      </c>
      <c r="J72" s="13">
        <v>601</v>
      </c>
      <c r="K72" s="13">
        <v>12267</v>
      </c>
      <c r="L72" s="13">
        <v>5268</v>
      </c>
      <c r="M72" s="13">
        <v>2305</v>
      </c>
      <c r="N72" s="13">
        <v>438</v>
      </c>
      <c r="O72" s="13">
        <v>173</v>
      </c>
      <c r="P72" s="13">
        <v>3632</v>
      </c>
      <c r="Q72" s="4">
        <v>55</v>
      </c>
    </row>
    <row r="73" spans="1:17" ht="12.9" customHeight="1">
      <c r="A73" s="46"/>
      <c r="B73" s="28"/>
      <c r="C73" s="14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7" ht="12.9" customHeight="1">
      <c r="A74" s="46">
        <v>56</v>
      </c>
      <c r="B74" s="31" t="s">
        <v>32</v>
      </c>
      <c r="C74" s="14">
        <f t="shared" ref="C74:C90" si="27">SUM(D74:P74)</f>
        <v>196404</v>
      </c>
      <c r="D74" s="17">
        <v>10848</v>
      </c>
      <c r="E74" s="17">
        <v>11164</v>
      </c>
      <c r="F74" s="17">
        <v>14291</v>
      </c>
      <c r="G74" s="17">
        <v>20908</v>
      </c>
      <c r="H74" s="17">
        <v>3082</v>
      </c>
      <c r="I74" s="17">
        <v>4149</v>
      </c>
      <c r="J74" s="17">
        <v>3053</v>
      </c>
      <c r="K74" s="13">
        <v>66929</v>
      </c>
      <c r="L74" s="13">
        <v>29109</v>
      </c>
      <c r="M74" s="17">
        <v>11835</v>
      </c>
      <c r="N74" s="17">
        <v>2215</v>
      </c>
      <c r="O74" s="17">
        <v>863</v>
      </c>
      <c r="P74" s="17">
        <v>17958</v>
      </c>
      <c r="Q74" s="4">
        <v>56</v>
      </c>
    </row>
    <row r="75" spans="1:17" ht="12.9" customHeight="1">
      <c r="A75" s="46">
        <v>57</v>
      </c>
      <c r="B75" s="28" t="s">
        <v>31</v>
      </c>
      <c r="C75" s="14">
        <f t="shared" si="27"/>
        <v>190781</v>
      </c>
      <c r="D75" s="13">
        <v>9981</v>
      </c>
      <c r="E75" s="13">
        <v>11374</v>
      </c>
      <c r="F75" s="13">
        <v>14224</v>
      </c>
      <c r="G75" s="13">
        <v>20597</v>
      </c>
      <c r="H75" s="13">
        <v>2844</v>
      </c>
      <c r="I75" s="13">
        <v>3979</v>
      </c>
      <c r="J75" s="13">
        <v>3030</v>
      </c>
      <c r="K75" s="13">
        <v>65716</v>
      </c>
      <c r="L75" s="13">
        <v>28224</v>
      </c>
      <c r="M75" s="17">
        <v>11325</v>
      </c>
      <c r="N75" s="17">
        <v>2216</v>
      </c>
      <c r="O75" s="17">
        <v>752</v>
      </c>
      <c r="P75" s="17">
        <v>16519</v>
      </c>
      <c r="Q75" s="4">
        <v>57</v>
      </c>
    </row>
    <row r="76" spans="1:17" ht="12.9" customHeight="1">
      <c r="A76" s="46">
        <v>58</v>
      </c>
      <c r="B76" s="28" t="s">
        <v>30</v>
      </c>
      <c r="C76" s="14">
        <f t="shared" si="27"/>
        <v>174833</v>
      </c>
      <c r="D76" s="17">
        <v>9030</v>
      </c>
      <c r="E76" s="17">
        <v>10841</v>
      </c>
      <c r="F76" s="17">
        <v>12364</v>
      </c>
      <c r="G76" s="17">
        <v>19749</v>
      </c>
      <c r="H76" s="17">
        <v>2228</v>
      </c>
      <c r="I76" s="17">
        <v>3789</v>
      </c>
      <c r="J76" s="17">
        <v>2919</v>
      </c>
      <c r="K76" s="13">
        <v>60795</v>
      </c>
      <c r="L76" s="13">
        <v>26072</v>
      </c>
      <c r="M76" s="17">
        <v>10776</v>
      </c>
      <c r="N76" s="17">
        <v>1773</v>
      </c>
      <c r="O76" s="17">
        <v>599</v>
      </c>
      <c r="P76" s="17">
        <v>13898</v>
      </c>
      <c r="Q76" s="4">
        <v>58</v>
      </c>
    </row>
    <row r="77" spans="1:17" ht="12.9" customHeight="1">
      <c r="A77" s="46">
        <v>59</v>
      </c>
      <c r="B77" s="28" t="s">
        <v>18</v>
      </c>
      <c r="C77" s="14">
        <f t="shared" si="27"/>
        <v>170159</v>
      </c>
      <c r="D77" s="13">
        <v>7967</v>
      </c>
      <c r="E77" s="13">
        <v>10705</v>
      </c>
      <c r="F77" s="13">
        <v>12146</v>
      </c>
      <c r="G77" s="13">
        <v>18778</v>
      </c>
      <c r="H77" s="13">
        <v>2060</v>
      </c>
      <c r="I77" s="13">
        <v>4183</v>
      </c>
      <c r="J77" s="13">
        <v>3391</v>
      </c>
      <c r="K77" s="13">
        <v>61023</v>
      </c>
      <c r="L77" s="13">
        <v>26456</v>
      </c>
      <c r="M77" s="13">
        <v>10359</v>
      </c>
      <c r="N77" s="13">
        <v>1444</v>
      </c>
      <c r="O77" s="13">
        <v>479</v>
      </c>
      <c r="P77" s="13">
        <v>11168</v>
      </c>
      <c r="Q77" s="4">
        <v>59</v>
      </c>
    </row>
    <row r="78" spans="1:17" ht="12.9" customHeight="1">
      <c r="A78" s="46">
        <v>60</v>
      </c>
      <c r="B78" s="28" t="s">
        <v>19</v>
      </c>
      <c r="C78" s="14">
        <f t="shared" si="27"/>
        <v>169366</v>
      </c>
      <c r="D78" s="13">
        <v>6995</v>
      </c>
      <c r="E78" s="13">
        <v>10923</v>
      </c>
      <c r="F78" s="13">
        <v>11996</v>
      </c>
      <c r="G78" s="13">
        <v>18545</v>
      </c>
      <c r="H78" s="13">
        <v>2152</v>
      </c>
      <c r="I78" s="13">
        <v>4649</v>
      </c>
      <c r="J78" s="13">
        <v>3667</v>
      </c>
      <c r="K78" s="13">
        <v>60773</v>
      </c>
      <c r="L78" s="13">
        <v>28636</v>
      </c>
      <c r="M78" s="13">
        <v>9903</v>
      </c>
      <c r="N78" s="13">
        <v>1290</v>
      </c>
      <c r="O78" s="13">
        <v>438</v>
      </c>
      <c r="P78" s="13">
        <v>9399</v>
      </c>
      <c r="Q78" s="4">
        <v>60</v>
      </c>
    </row>
    <row r="79" spans="1:17" ht="12.9" customHeight="1">
      <c r="A79" s="46">
        <v>61</v>
      </c>
      <c r="B79" s="28" t="s">
        <v>20</v>
      </c>
      <c r="C79" s="14">
        <f t="shared" si="27"/>
        <v>160619</v>
      </c>
      <c r="D79" s="13">
        <v>6258</v>
      </c>
      <c r="E79" s="13">
        <v>10120</v>
      </c>
      <c r="F79" s="13">
        <v>11069</v>
      </c>
      <c r="G79" s="13">
        <v>17783</v>
      </c>
      <c r="H79" s="13">
        <v>1898</v>
      </c>
      <c r="I79" s="13">
        <v>4542</v>
      </c>
      <c r="J79" s="13">
        <v>3562</v>
      </c>
      <c r="K79" s="13">
        <v>57187</v>
      </c>
      <c r="L79" s="13">
        <v>28642</v>
      </c>
      <c r="M79" s="13">
        <v>9530</v>
      </c>
      <c r="N79" s="13">
        <v>1259</v>
      </c>
      <c r="O79" s="13">
        <v>389</v>
      </c>
      <c r="P79" s="13">
        <v>8380</v>
      </c>
      <c r="Q79" s="4">
        <v>61</v>
      </c>
    </row>
    <row r="80" spans="1:17" ht="12.9" customHeight="1">
      <c r="A80" s="46">
        <v>62</v>
      </c>
      <c r="B80" s="28" t="s">
        <v>21</v>
      </c>
      <c r="C80" s="14">
        <f t="shared" si="27"/>
        <v>156877</v>
      </c>
      <c r="D80" s="13">
        <v>5818</v>
      </c>
      <c r="E80" s="13">
        <v>9483</v>
      </c>
      <c r="F80" s="13">
        <v>10985</v>
      </c>
      <c r="G80" s="13">
        <v>17559</v>
      </c>
      <c r="H80" s="13">
        <v>1674</v>
      </c>
      <c r="I80" s="13">
        <v>4315</v>
      </c>
      <c r="J80" s="13">
        <v>3635</v>
      </c>
      <c r="K80" s="13">
        <v>57359</v>
      </c>
      <c r="L80" s="13">
        <v>28857</v>
      </c>
      <c r="M80" s="13">
        <v>9014</v>
      </c>
      <c r="N80" s="13">
        <v>1161</v>
      </c>
      <c r="O80" s="13">
        <v>367</v>
      </c>
      <c r="P80" s="13">
        <v>6650</v>
      </c>
      <c r="Q80" s="4">
        <v>62</v>
      </c>
    </row>
    <row r="81" spans="1:17" ht="12.9" customHeight="1">
      <c r="A81" s="46">
        <v>63</v>
      </c>
      <c r="B81" s="28" t="s">
        <v>22</v>
      </c>
      <c r="C81" s="14">
        <f t="shared" si="27"/>
        <v>150296</v>
      </c>
      <c r="D81" s="13">
        <v>5065</v>
      </c>
      <c r="E81" s="13">
        <v>8352</v>
      </c>
      <c r="F81" s="13">
        <v>10257</v>
      </c>
      <c r="G81" s="13">
        <v>16814</v>
      </c>
      <c r="H81" s="13">
        <v>1553</v>
      </c>
      <c r="I81" s="13">
        <v>4051</v>
      </c>
      <c r="J81" s="13">
        <v>3437</v>
      </c>
      <c r="K81" s="13">
        <v>58812</v>
      </c>
      <c r="L81" s="13">
        <v>27322</v>
      </c>
      <c r="M81" s="13">
        <v>8053</v>
      </c>
      <c r="N81" s="13">
        <v>934</v>
      </c>
      <c r="O81" s="13">
        <v>334</v>
      </c>
      <c r="P81" s="13">
        <v>5312</v>
      </c>
      <c r="Q81" s="4">
        <v>63</v>
      </c>
    </row>
    <row r="82" spans="1:17" ht="12.9" customHeight="1">
      <c r="A82" s="46">
        <v>64</v>
      </c>
      <c r="B82" s="28" t="s">
        <v>23</v>
      </c>
      <c r="C82" s="14">
        <f t="shared" si="27"/>
        <v>141621</v>
      </c>
      <c r="D82" s="13">
        <v>4430</v>
      </c>
      <c r="E82" s="13">
        <v>8125</v>
      </c>
      <c r="F82" s="13">
        <v>9510</v>
      </c>
      <c r="G82" s="13">
        <v>15903</v>
      </c>
      <c r="H82" s="13">
        <v>1439</v>
      </c>
      <c r="I82" s="13">
        <v>4072</v>
      </c>
      <c r="J82" s="13">
        <v>3153</v>
      </c>
      <c r="K82" s="13">
        <v>55935</v>
      </c>
      <c r="L82" s="13">
        <v>25827</v>
      </c>
      <c r="M82" s="13">
        <v>7522</v>
      </c>
      <c r="N82" s="13">
        <v>860</v>
      </c>
      <c r="O82" s="13">
        <v>310</v>
      </c>
      <c r="P82" s="13">
        <v>4535</v>
      </c>
      <c r="Q82" s="4">
        <v>64</v>
      </c>
    </row>
    <row r="83" spans="1:17" ht="12.9" customHeight="1">
      <c r="A83" s="46">
        <v>65</v>
      </c>
      <c r="B83" s="28" t="s">
        <v>24</v>
      </c>
      <c r="C83" s="14">
        <f t="shared" si="27"/>
        <v>133376</v>
      </c>
      <c r="D83" s="13">
        <v>4033</v>
      </c>
      <c r="E83" s="13">
        <v>8342</v>
      </c>
      <c r="F83" s="13">
        <v>9061</v>
      </c>
      <c r="G83" s="13">
        <v>15635</v>
      </c>
      <c r="H83" s="13">
        <v>1267</v>
      </c>
      <c r="I83" s="13">
        <v>4101</v>
      </c>
      <c r="J83" s="13">
        <v>3378</v>
      </c>
      <c r="K83" s="13">
        <v>50821</v>
      </c>
      <c r="L83" s="13">
        <v>24212</v>
      </c>
      <c r="M83" s="13">
        <v>7382</v>
      </c>
      <c r="N83" s="13">
        <v>839</v>
      </c>
      <c r="O83" s="13">
        <v>280</v>
      </c>
      <c r="P83" s="13">
        <v>4025</v>
      </c>
      <c r="Q83" s="4">
        <v>65</v>
      </c>
    </row>
    <row r="84" spans="1:17" ht="12.9" customHeight="1">
      <c r="A84" s="46">
        <v>66</v>
      </c>
      <c r="B84" s="28" t="s">
        <v>25</v>
      </c>
      <c r="C84" s="14">
        <f t="shared" si="27"/>
        <v>118743</v>
      </c>
      <c r="D84" s="13">
        <v>3347</v>
      </c>
      <c r="E84" s="13">
        <v>7703</v>
      </c>
      <c r="F84" s="13">
        <v>8041</v>
      </c>
      <c r="G84" s="13">
        <v>14674</v>
      </c>
      <c r="H84" s="13">
        <v>990</v>
      </c>
      <c r="I84" s="13">
        <v>3954</v>
      </c>
      <c r="J84" s="13">
        <v>3425</v>
      </c>
      <c r="K84" s="13">
        <v>45060</v>
      </c>
      <c r="L84" s="13">
        <v>20320</v>
      </c>
      <c r="M84" s="13">
        <v>6844</v>
      </c>
      <c r="N84" s="13">
        <v>748</v>
      </c>
      <c r="O84" s="13">
        <v>247</v>
      </c>
      <c r="P84" s="13">
        <v>3390</v>
      </c>
      <c r="Q84" s="4">
        <v>66</v>
      </c>
    </row>
    <row r="85" spans="1:17" ht="12.9" customHeight="1">
      <c r="A85" s="46">
        <v>67</v>
      </c>
      <c r="B85" s="28" t="s">
        <v>26</v>
      </c>
      <c r="C85" s="14">
        <f t="shared" si="27"/>
        <v>100126</v>
      </c>
      <c r="D85" s="13">
        <v>2594</v>
      </c>
      <c r="E85" s="13">
        <v>6429</v>
      </c>
      <c r="F85" s="13">
        <v>6631</v>
      </c>
      <c r="G85" s="13">
        <v>12671</v>
      </c>
      <c r="H85" s="13">
        <v>773</v>
      </c>
      <c r="I85" s="13">
        <v>3610</v>
      </c>
      <c r="J85" s="13">
        <v>3070</v>
      </c>
      <c r="K85" s="13">
        <v>38758</v>
      </c>
      <c r="L85" s="13">
        <v>15732</v>
      </c>
      <c r="M85" s="13">
        <v>6193</v>
      </c>
      <c r="N85" s="13">
        <v>663</v>
      </c>
      <c r="O85" s="13">
        <v>219</v>
      </c>
      <c r="P85" s="13">
        <v>2783</v>
      </c>
      <c r="Q85" s="4">
        <v>67</v>
      </c>
    </row>
    <row r="86" spans="1:17" ht="12.9" customHeight="1">
      <c r="A86" s="46">
        <v>68</v>
      </c>
      <c r="B86" s="28" t="s">
        <v>27</v>
      </c>
      <c r="C86" s="14">
        <f t="shared" si="27"/>
        <v>78562</v>
      </c>
      <c r="D86" s="1">
        <v>1840</v>
      </c>
      <c r="E86" s="1">
        <v>5060</v>
      </c>
      <c r="F86" s="1">
        <v>4985</v>
      </c>
      <c r="G86" s="1">
        <v>9586</v>
      </c>
      <c r="H86" s="1">
        <v>602</v>
      </c>
      <c r="I86" s="1">
        <v>3091</v>
      </c>
      <c r="J86" s="1">
        <v>2662</v>
      </c>
      <c r="K86" s="1">
        <v>31283</v>
      </c>
      <c r="L86" s="1">
        <v>11248</v>
      </c>
      <c r="M86" s="1">
        <v>5203</v>
      </c>
      <c r="N86" s="1">
        <v>548</v>
      </c>
      <c r="O86" s="1">
        <v>188</v>
      </c>
      <c r="P86" s="1">
        <v>2266</v>
      </c>
      <c r="Q86" s="4">
        <v>68</v>
      </c>
    </row>
    <row r="87" spans="1:17" ht="12.9" customHeight="1">
      <c r="A87" s="46">
        <v>69</v>
      </c>
      <c r="B87" s="28" t="s">
        <v>29</v>
      </c>
      <c r="C87" s="14">
        <f t="shared" si="27"/>
        <v>59390</v>
      </c>
      <c r="D87" s="1">
        <v>1145</v>
      </c>
      <c r="E87" s="1">
        <v>4048</v>
      </c>
      <c r="F87" s="1">
        <v>3621</v>
      </c>
      <c r="G87" s="1">
        <v>7049</v>
      </c>
      <c r="H87" s="1">
        <v>449</v>
      </c>
      <c r="I87" s="1">
        <v>2648</v>
      </c>
      <c r="J87" s="1">
        <v>2270</v>
      </c>
      <c r="K87" s="1">
        <v>23722</v>
      </c>
      <c r="L87" s="1">
        <v>7800</v>
      </c>
      <c r="M87" s="1">
        <v>4254</v>
      </c>
      <c r="N87" s="1">
        <v>472</v>
      </c>
      <c r="O87" s="1">
        <v>144</v>
      </c>
      <c r="P87" s="1">
        <v>1768</v>
      </c>
      <c r="Q87" s="4">
        <v>69</v>
      </c>
    </row>
    <row r="88" spans="1:17" ht="12.9" customHeight="1">
      <c r="A88" s="46">
        <v>70</v>
      </c>
      <c r="B88" s="29" t="s">
        <v>34</v>
      </c>
      <c r="C88" s="14">
        <f t="shared" si="27"/>
        <v>43147</v>
      </c>
      <c r="D88" s="13">
        <v>669</v>
      </c>
      <c r="E88" s="13">
        <v>3158</v>
      </c>
      <c r="F88" s="13">
        <v>2739</v>
      </c>
      <c r="G88" s="13">
        <v>5053</v>
      </c>
      <c r="H88" s="13">
        <v>318</v>
      </c>
      <c r="I88" s="13">
        <v>2267</v>
      </c>
      <c r="J88" s="13">
        <v>1839</v>
      </c>
      <c r="K88" s="13">
        <v>16292</v>
      </c>
      <c r="L88" s="13">
        <v>5690</v>
      </c>
      <c r="M88" s="13">
        <v>3436</v>
      </c>
      <c r="N88" s="13">
        <v>470</v>
      </c>
      <c r="O88" s="13">
        <v>98</v>
      </c>
      <c r="P88" s="13">
        <v>1118</v>
      </c>
      <c r="Q88" s="4">
        <v>70</v>
      </c>
    </row>
    <row r="89" spans="1:17" ht="12.9" customHeight="1">
      <c r="A89" s="46">
        <v>71</v>
      </c>
      <c r="B89" s="29" t="s">
        <v>35</v>
      </c>
      <c r="C89" s="14">
        <f t="shared" si="27"/>
        <v>29386</v>
      </c>
      <c r="D89" s="13">
        <v>372</v>
      </c>
      <c r="E89" s="13">
        <v>2309</v>
      </c>
      <c r="F89" s="13">
        <v>1796</v>
      </c>
      <c r="G89" s="13">
        <v>3475</v>
      </c>
      <c r="H89" s="13">
        <v>215</v>
      </c>
      <c r="I89" s="13">
        <v>1789</v>
      </c>
      <c r="J89" s="13">
        <v>1374</v>
      </c>
      <c r="K89" s="13">
        <v>10694</v>
      </c>
      <c r="L89" s="13">
        <v>3729</v>
      </c>
      <c r="M89" s="13">
        <v>2586</v>
      </c>
      <c r="N89" s="13">
        <v>296</v>
      </c>
      <c r="O89" s="13">
        <v>57</v>
      </c>
      <c r="P89" s="13">
        <v>694</v>
      </c>
      <c r="Q89" s="4">
        <v>71</v>
      </c>
    </row>
    <row r="90" spans="1:17" ht="12.9" customHeight="1">
      <c r="A90" s="46">
        <v>72</v>
      </c>
      <c r="B90" s="30" t="s">
        <v>36</v>
      </c>
      <c r="C90" s="14">
        <f t="shared" si="27"/>
        <v>28721</v>
      </c>
      <c r="D90" s="13">
        <v>281</v>
      </c>
      <c r="E90" s="13">
        <v>2181</v>
      </c>
      <c r="F90" s="13">
        <v>1812</v>
      </c>
      <c r="G90" s="13">
        <v>3394</v>
      </c>
      <c r="H90" s="13">
        <v>196</v>
      </c>
      <c r="I90" s="13">
        <v>2110</v>
      </c>
      <c r="J90" s="13">
        <v>1384</v>
      </c>
      <c r="K90" s="13">
        <v>10230</v>
      </c>
      <c r="L90" s="13">
        <v>3933</v>
      </c>
      <c r="M90" s="13">
        <v>2297</v>
      </c>
      <c r="N90" s="13">
        <v>257</v>
      </c>
      <c r="O90" s="13">
        <v>61</v>
      </c>
      <c r="P90" s="13">
        <v>585</v>
      </c>
      <c r="Q90" s="4">
        <v>72</v>
      </c>
    </row>
    <row r="91" spans="1:17" ht="12.9" customHeight="1">
      <c r="A91" s="46"/>
      <c r="B91" s="27"/>
      <c r="C91" s="1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1"/>
    </row>
    <row r="92" spans="1:17" ht="3.75" customHeight="1">
      <c r="B92" s="32"/>
      <c r="C92" s="32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8"/>
    </row>
    <row r="93" spans="1:17" s="24" customFormat="1" ht="15" customHeight="1">
      <c r="A93" s="45" t="s">
        <v>42</v>
      </c>
      <c r="B93" s="2"/>
      <c r="C93" s="2"/>
      <c r="D93" s="22"/>
      <c r="E93" s="22"/>
      <c r="F93" s="22"/>
      <c r="G93" s="22"/>
      <c r="H93" s="22"/>
      <c r="I93" s="22"/>
      <c r="J93" s="22"/>
      <c r="K93" s="23"/>
      <c r="L93" s="22"/>
      <c r="M93" s="22"/>
      <c r="N93" s="22"/>
      <c r="O93" s="22"/>
      <c r="P93" s="7"/>
      <c r="Q93" s="6"/>
    </row>
    <row r="94" spans="1:17" s="24" customFormat="1" ht="15" customHeight="1">
      <c r="B94" s="25"/>
      <c r="C94" s="25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7"/>
      <c r="Q94" s="6"/>
    </row>
    <row r="95" spans="1:17" ht="23.1" customHeight="1">
      <c r="Q95" s="5"/>
    </row>
    <row r="96" spans="1:17" ht="23.1" customHeight="1"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4:17" ht="23.1" customHeight="1"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26"/>
    </row>
    <row r="98" spans="4:17" ht="23.1" customHeight="1"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26"/>
    </row>
    <row r="101" spans="4:17" ht="23.1" customHeight="1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</sheetData>
  <mergeCells count="28">
    <mergeCell ref="L7:L8"/>
    <mergeCell ref="M7:M8"/>
    <mergeCell ref="D7:D8"/>
    <mergeCell ref="E7:E8"/>
    <mergeCell ref="F7:F8"/>
    <mergeCell ref="G7:G8"/>
    <mergeCell ref="A5:A8"/>
    <mergeCell ref="B5:B8"/>
    <mergeCell ref="H5:P5"/>
    <mergeCell ref="Q5:Q8"/>
    <mergeCell ref="C6:C8"/>
    <mergeCell ref="D6:G6"/>
    <mergeCell ref="H6:M6"/>
    <mergeCell ref="N6:P6"/>
    <mergeCell ref="N7:N8"/>
    <mergeCell ref="O7:O8"/>
    <mergeCell ref="P7:P8"/>
    <mergeCell ref="C5:G5"/>
    <mergeCell ref="H7:H8"/>
    <mergeCell ref="I7:I8"/>
    <mergeCell ref="J7:J8"/>
    <mergeCell ref="K7:K8"/>
    <mergeCell ref="A1:G1"/>
    <mergeCell ref="H1:Q1"/>
    <mergeCell ref="A2:G2"/>
    <mergeCell ref="H2:Q2"/>
    <mergeCell ref="A3:G3"/>
    <mergeCell ref="I3:Q3"/>
  </mergeCells>
  <printOptions horizontalCentered="1"/>
  <pageMargins left="0.70866141732283472" right="0.70866141732283472" top="0.98425196850393704" bottom="0.98425196850393704" header="0" footer="0"/>
  <pageSetup paperSize="119" scale="98" orientation="portrait" r:id="rId1"/>
  <headerFooter alignWithMargins="0"/>
  <rowBreaks count="1" manualBreakCount="1">
    <brk id="50" max="16" man="1"/>
  </rowBreaks>
  <colBreaks count="1" manualBreakCount="1">
    <brk id="8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República 2024 </vt:lpstr>
      <vt:lpstr>'República 2024 '!Área_de_impresión</vt:lpstr>
      <vt:lpstr>'República 2024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Cubilla</dc:creator>
  <cp:lastModifiedBy>SUYANI VIVERO</cp:lastModifiedBy>
  <cp:lastPrinted>2026-03-16T16:57:25Z</cp:lastPrinted>
  <dcterms:created xsi:type="dcterms:W3CDTF">2016-03-11T14:53:44Z</dcterms:created>
  <dcterms:modified xsi:type="dcterms:W3CDTF">2026-03-16T16:57:46Z</dcterms:modified>
</cp:coreProperties>
</file>